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640" activeTab="3"/>
  </bookViews>
  <sheets>
    <sheet name="ЯСЛИ" sheetId="2" r:id="rId1"/>
    <sheet name="САД, ОВЗ" sheetId="3" r:id="rId2"/>
    <sheet name="Аллерг.гр № 3" sheetId="6" state="hidden" r:id="rId3"/>
    <sheet name="Аллерг.гр № 2" sheetId="7" r:id="rId4"/>
    <sheet name="Аллерг.гр № 5" sheetId="8" state="hidden" r:id="rId5"/>
    <sheet name="сезон алл" sheetId="4" state="hidden" r:id="rId6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7" i="7" l="1"/>
  <c r="F17" i="7"/>
  <c r="G17" i="7"/>
  <c r="H17" i="7"/>
  <c r="I17" i="7"/>
  <c r="J17" i="7"/>
  <c r="E16" i="7"/>
  <c r="F16" i="7"/>
  <c r="G16" i="7"/>
  <c r="H16" i="7"/>
  <c r="I16" i="7"/>
  <c r="J16" i="7"/>
  <c r="D17" i="3" l="1"/>
  <c r="D17" i="7" s="1"/>
  <c r="C17" i="3"/>
  <c r="C17" i="7" s="1"/>
  <c r="C15" i="8" l="1"/>
  <c r="E10" i="7"/>
  <c r="E16" i="8" s="1"/>
  <c r="F10" i="7"/>
  <c r="F16" i="8" s="1"/>
  <c r="G10" i="7"/>
  <c r="G16" i="8" s="1"/>
  <c r="H10" i="7"/>
  <c r="H16" i="8" s="1"/>
  <c r="I10" i="7"/>
  <c r="I16" i="8" s="1"/>
  <c r="J10" i="7"/>
  <c r="J16" i="8" s="1"/>
  <c r="E8" i="7"/>
  <c r="E14" i="8" s="1"/>
  <c r="F8" i="7"/>
  <c r="F14" i="8" s="1"/>
  <c r="G8" i="7"/>
  <c r="G14" i="8" s="1"/>
  <c r="H8" i="7"/>
  <c r="H14" i="8" s="1"/>
  <c r="I8" i="7"/>
  <c r="I14" i="8" s="1"/>
  <c r="J8" i="7"/>
  <c r="J14" i="8" s="1"/>
  <c r="J1" i="8" l="1"/>
  <c r="J1" i="7"/>
  <c r="J1" i="6"/>
  <c r="J1" i="3"/>
  <c r="E25" i="8" l="1"/>
  <c r="G25" i="8"/>
  <c r="H25" i="8"/>
  <c r="I25" i="8"/>
  <c r="J25" i="8"/>
  <c r="E13" i="6"/>
  <c r="F13" i="6"/>
  <c r="G13" i="6"/>
  <c r="H13" i="6"/>
  <c r="I13" i="6"/>
  <c r="J13" i="6"/>
  <c r="D14" i="3"/>
  <c r="F14" i="3"/>
  <c r="D13" i="6"/>
  <c r="E13" i="3" l="1"/>
  <c r="J27" i="8"/>
  <c r="I27" i="8"/>
  <c r="H27" i="8"/>
  <c r="G27" i="8"/>
  <c r="E27" i="8"/>
  <c r="J26" i="8"/>
  <c r="I26" i="8"/>
  <c r="H26" i="8"/>
  <c r="G26" i="8"/>
  <c r="F26" i="8"/>
  <c r="E26" i="8"/>
  <c r="F23" i="8"/>
  <c r="J18" i="8"/>
  <c r="I18" i="8"/>
  <c r="H18" i="8"/>
  <c r="G18" i="8"/>
  <c r="F18" i="8"/>
  <c r="E18" i="8"/>
  <c r="J17" i="8"/>
  <c r="I17" i="8"/>
  <c r="H17" i="8"/>
  <c r="G17" i="8"/>
  <c r="F17" i="8"/>
  <c r="E17" i="8"/>
  <c r="F15" i="8"/>
  <c r="J5" i="8"/>
  <c r="I5" i="8"/>
  <c r="H5" i="8"/>
  <c r="G5" i="8"/>
  <c r="E5" i="8"/>
  <c r="D5" i="8"/>
  <c r="C5" i="8"/>
  <c r="B1" i="8"/>
  <c r="E18" i="7" l="1"/>
  <c r="F18" i="7"/>
  <c r="G18" i="7"/>
  <c r="H18" i="7"/>
  <c r="I18" i="7"/>
  <c r="J18" i="7"/>
  <c r="F12" i="7"/>
  <c r="G12" i="7"/>
  <c r="H12" i="7"/>
  <c r="I12" i="7"/>
  <c r="J12" i="7"/>
  <c r="F11" i="7"/>
  <c r="G11" i="7"/>
  <c r="H11" i="7"/>
  <c r="I11" i="7"/>
  <c r="J11" i="7"/>
  <c r="E11" i="7"/>
  <c r="E12" i="7"/>
  <c r="C5" i="7"/>
  <c r="F13" i="3" l="1"/>
  <c r="G13" i="3"/>
  <c r="H13" i="3"/>
  <c r="I13" i="3"/>
  <c r="J13" i="3"/>
  <c r="F19" i="8" l="1"/>
  <c r="F13" i="7"/>
  <c r="J19" i="8"/>
  <c r="J13" i="7"/>
  <c r="I19" i="8"/>
  <c r="I13" i="7"/>
  <c r="H19" i="8"/>
  <c r="H13" i="7"/>
  <c r="G19" i="8"/>
  <c r="G13" i="7"/>
  <c r="E19" i="8"/>
  <c r="E13" i="7"/>
  <c r="G19" i="7" l="1"/>
  <c r="H19" i="7"/>
  <c r="I19" i="7"/>
  <c r="J19" i="7"/>
  <c r="E19" i="7"/>
  <c r="D14" i="7" l="1"/>
  <c r="G14" i="7"/>
  <c r="H14" i="7"/>
  <c r="I14" i="7"/>
  <c r="J14" i="7"/>
  <c r="C14" i="7"/>
  <c r="G5" i="7"/>
  <c r="H5" i="7"/>
  <c r="I5" i="7"/>
  <c r="J5" i="7"/>
  <c r="D5" i="7"/>
  <c r="F19" i="3"/>
  <c r="F24" i="8" l="1"/>
  <c r="C24" i="8"/>
  <c r="F27" i="8"/>
  <c r="F19" i="7"/>
  <c r="D24" i="8"/>
  <c r="J24" i="8"/>
  <c r="I24" i="8"/>
  <c r="H24" i="8"/>
  <c r="G24" i="8"/>
  <c r="E24" i="8"/>
  <c r="D16" i="3"/>
  <c r="D16" i="7" s="1"/>
  <c r="D25" i="8" s="1"/>
  <c r="F9" i="7" l="1"/>
  <c r="F15" i="7" l="1"/>
  <c r="D15" i="7"/>
  <c r="F5" i="6" l="1"/>
  <c r="E5" i="7"/>
  <c r="E13" i="4"/>
  <c r="F13" i="4"/>
  <c r="G13" i="4"/>
  <c r="H13" i="4"/>
  <c r="I13" i="4"/>
  <c r="J13" i="4"/>
  <c r="F5" i="8" l="1"/>
  <c r="F5" i="7"/>
  <c r="D13" i="4"/>
  <c r="B1" i="7" l="1"/>
  <c r="B1" i="6"/>
  <c r="B1" i="4"/>
  <c r="C15" i="3"/>
  <c r="B1" i="3"/>
  <c r="C23" i="4" l="1"/>
  <c r="C23" i="6" s="1"/>
  <c r="J25" i="6"/>
  <c r="J26" i="6"/>
  <c r="I25" i="6"/>
  <c r="I26" i="6"/>
  <c r="H25" i="6"/>
  <c r="H26" i="6"/>
  <c r="G25" i="6"/>
  <c r="G26" i="6"/>
  <c r="E25" i="6"/>
  <c r="E26" i="6"/>
  <c r="E24" i="6"/>
  <c r="F24" i="6"/>
  <c r="G24" i="6"/>
  <c r="H24" i="6"/>
  <c r="I24" i="6"/>
  <c r="J24" i="6"/>
  <c r="J17" i="6"/>
  <c r="J18" i="6"/>
  <c r="J19" i="6"/>
  <c r="I17" i="6"/>
  <c r="I18" i="6"/>
  <c r="I19" i="6"/>
  <c r="H17" i="6"/>
  <c r="H18" i="6"/>
  <c r="H19" i="6"/>
  <c r="G17" i="6"/>
  <c r="G18" i="6"/>
  <c r="G19" i="6"/>
  <c r="E17" i="6"/>
  <c r="E18" i="6"/>
  <c r="E19" i="6"/>
  <c r="E16" i="6"/>
  <c r="F16" i="6"/>
  <c r="G16" i="6"/>
  <c r="H16" i="6"/>
  <c r="I16" i="6"/>
  <c r="J16" i="6"/>
  <c r="E15" i="6"/>
  <c r="F15" i="6"/>
  <c r="G15" i="6"/>
  <c r="H15" i="6"/>
  <c r="I15" i="6"/>
  <c r="J15" i="6"/>
  <c r="E14" i="6"/>
  <c r="F14" i="6"/>
  <c r="G14" i="6"/>
  <c r="H14" i="6"/>
  <c r="I14" i="6"/>
  <c r="J14" i="6"/>
  <c r="F7" i="6"/>
  <c r="E26" i="4"/>
  <c r="F26" i="4"/>
  <c r="G26" i="4"/>
  <c r="H26" i="4"/>
  <c r="I26" i="4"/>
  <c r="J26" i="4"/>
  <c r="E25" i="4"/>
  <c r="F25" i="4"/>
  <c r="G25" i="4"/>
  <c r="H25" i="4"/>
  <c r="I25" i="4"/>
  <c r="J25" i="4"/>
  <c r="J15" i="4"/>
  <c r="J18" i="4"/>
  <c r="J19" i="4"/>
  <c r="I15" i="4"/>
  <c r="I18" i="4"/>
  <c r="I19" i="4"/>
  <c r="H15" i="4"/>
  <c r="H18" i="4"/>
  <c r="H19" i="4"/>
  <c r="G15" i="4"/>
  <c r="G18" i="4"/>
  <c r="G19" i="4"/>
  <c r="E15" i="4"/>
  <c r="E18" i="4"/>
  <c r="E19" i="4"/>
  <c r="E14" i="4"/>
  <c r="F14" i="4"/>
  <c r="G14" i="4"/>
  <c r="H14" i="4"/>
  <c r="I14" i="4"/>
  <c r="J14" i="4"/>
  <c r="E10" i="4"/>
  <c r="F10" i="4"/>
  <c r="E6" i="4"/>
  <c r="F6" i="4"/>
  <c r="G6" i="4"/>
  <c r="H6" i="4"/>
  <c r="I6" i="4"/>
  <c r="J6" i="4"/>
  <c r="E5" i="4"/>
  <c r="F5" i="4"/>
  <c r="C18" i="3"/>
  <c r="D18" i="3"/>
  <c r="D19" i="3"/>
  <c r="D27" i="8" s="1"/>
  <c r="D24" i="6"/>
  <c r="C24" i="6"/>
  <c r="E23" i="4"/>
  <c r="E23" i="6" s="1"/>
  <c r="F15" i="3"/>
  <c r="G23" i="4"/>
  <c r="G23" i="6" s="1"/>
  <c r="H23" i="4"/>
  <c r="H23" i="6" s="1"/>
  <c r="I23" i="4"/>
  <c r="I23" i="6" s="1"/>
  <c r="J23" i="4"/>
  <c r="J23" i="6" s="1"/>
  <c r="D15" i="3"/>
  <c r="C14" i="3"/>
  <c r="C9" i="3"/>
  <c r="D9" i="3"/>
  <c r="C10" i="3"/>
  <c r="C10" i="7" s="1"/>
  <c r="C16" i="8" s="1"/>
  <c r="D10" i="3"/>
  <c r="D10" i="7" s="1"/>
  <c r="D16" i="8" s="1"/>
  <c r="C11" i="3"/>
  <c r="C17" i="8" s="1"/>
  <c r="D11" i="3"/>
  <c r="D17" i="8" s="1"/>
  <c r="D12" i="3"/>
  <c r="D18" i="8" s="1"/>
  <c r="D13" i="3"/>
  <c r="D19" i="8" s="1"/>
  <c r="D8" i="3"/>
  <c r="D8" i="7" s="1"/>
  <c r="D14" i="8" s="1"/>
  <c r="C8" i="3"/>
  <c r="C8" i="7" s="1"/>
  <c r="C14" i="8" s="1"/>
  <c r="C7" i="3"/>
  <c r="D6" i="3"/>
  <c r="D7" i="3"/>
  <c r="D5" i="3"/>
  <c r="C6" i="3"/>
  <c r="C5" i="3"/>
  <c r="F25" i="8" l="1"/>
  <c r="D6" i="8"/>
  <c r="D26" i="8"/>
  <c r="D18" i="7"/>
  <c r="C26" i="8"/>
  <c r="C6" i="8"/>
  <c r="I6" i="6"/>
  <c r="I22" i="4"/>
  <c r="I17" i="4"/>
  <c r="E6" i="6"/>
  <c r="E22" i="4"/>
  <c r="E17" i="4"/>
  <c r="J6" i="6"/>
  <c r="J22" i="4"/>
  <c r="J17" i="4"/>
  <c r="H6" i="6"/>
  <c r="H22" i="4"/>
  <c r="H17" i="4"/>
  <c r="F6" i="6"/>
  <c r="F17" i="4"/>
  <c r="F22" i="4"/>
  <c r="G6" i="6"/>
  <c r="G22" i="4"/>
  <c r="G17" i="4"/>
  <c r="F23" i="4"/>
  <c r="F23" i="6" s="1"/>
  <c r="C25" i="6"/>
  <c r="D19" i="4"/>
  <c r="C14" i="4"/>
  <c r="D16" i="6"/>
  <c r="D25" i="4"/>
  <c r="D25" i="6" s="1"/>
  <c r="D6" i="7"/>
  <c r="C14" i="6"/>
  <c r="D19" i="6"/>
  <c r="D13" i="7"/>
  <c r="C10" i="4"/>
  <c r="D18" i="4"/>
  <c r="D12" i="7"/>
  <c r="D14" i="4"/>
  <c r="C6" i="4"/>
  <c r="C6" i="7"/>
  <c r="C18" i="7"/>
  <c r="C17" i="6"/>
  <c r="C11" i="7"/>
  <c r="C16" i="6"/>
  <c r="D26" i="4"/>
  <c r="D26" i="6" s="1"/>
  <c r="D19" i="7"/>
  <c r="D6" i="4"/>
  <c r="D23" i="4"/>
  <c r="D23" i="6" s="1"/>
  <c r="D17" i="6"/>
  <c r="D11" i="7"/>
  <c r="D15" i="6"/>
  <c r="C15" i="6"/>
  <c r="C25" i="4"/>
  <c r="D18" i="6"/>
  <c r="D14" i="6"/>
  <c r="D15" i="4"/>
  <c r="C15" i="4"/>
  <c r="G6" i="8" l="1"/>
  <c r="G6" i="7"/>
  <c r="H6" i="8"/>
  <c r="H6" i="7"/>
  <c r="F22" i="6"/>
  <c r="F6" i="8"/>
  <c r="F6" i="7"/>
  <c r="J6" i="8"/>
  <c r="J6" i="7"/>
  <c r="I6" i="8"/>
  <c r="I6" i="7"/>
  <c r="E22" i="6"/>
  <c r="E6" i="8"/>
  <c r="E6" i="7"/>
  <c r="D6" i="6"/>
  <c r="D22" i="4"/>
  <c r="D17" i="4"/>
  <c r="C6" i="6"/>
  <c r="C22" i="4"/>
  <c r="C17" i="4"/>
  <c r="F22" i="8" l="1"/>
  <c r="F14" i="7"/>
  <c r="E22" i="8"/>
  <c r="E14" i="7"/>
</calcChain>
</file>

<file path=xl/sharedStrings.xml><?xml version="1.0" encoding="utf-8"?>
<sst xmlns="http://schemas.openxmlformats.org/spreadsheetml/2006/main" count="226" uniqueCount="69">
  <si>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</si>
  <si>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</si>
  <si>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</si>
  <si>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</si>
  <si>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</si>
  <si>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</si>
  <si>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</si>
  <si>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</si>
  <si>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</si>
  <si>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</si>
  <si>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</si>
  <si>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</si>
  <si>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</si>
  <si>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</si>
  <si>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</si>
  <si>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</si>
  <si>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</si>
  <si>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</si>
  <si>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</si>
  <si>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</si>
  <si>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</si>
  <si>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хлеб</t>
  </si>
  <si>
    <t>хлеб бел.</t>
  </si>
  <si>
    <t>№ рец.</t>
  </si>
  <si>
    <t>Выход, г</t>
  </si>
  <si>
    <t>Полдник</t>
  </si>
  <si>
    <t>Напиток</t>
  </si>
  <si>
    <t>Выпечка/
кондитерское изделие</t>
  </si>
  <si>
    <t>Ужин</t>
  </si>
  <si>
    <t>САД, ОВЗ (от 3 до 7 лет)</t>
  </si>
  <si>
    <t>Хлеб пшеничный</t>
  </si>
  <si>
    <t>Хлеб ржаной</t>
  </si>
  <si>
    <t>Чай с сахаром</t>
  </si>
  <si>
    <t>1 неделя
3 день</t>
  </si>
  <si>
    <t>Батон</t>
  </si>
  <si>
    <t>Картофель отварной</t>
  </si>
  <si>
    <t>Макаронные изделия отварные</t>
  </si>
  <si>
    <t>МБДОУ д/с № 333</t>
  </si>
  <si>
    <t>185/1</t>
  </si>
  <si>
    <t>Каша овсяная ("Геркулес") жидкая безмолочная</t>
  </si>
  <si>
    <t>Аллерг. Группа № 4 (от 3 до 7 лет)</t>
  </si>
  <si>
    <t>Бутерброд с маслом</t>
  </si>
  <si>
    <t>Бананы свежие</t>
  </si>
  <si>
    <t>.185/1</t>
  </si>
  <si>
    <t>Говядина отварная</t>
  </si>
  <si>
    <t>Аллерг. Группа № 3 (от 3 до 7 лет)</t>
  </si>
  <si>
    <t>Аллерг. Группа № 2 (от 3 до 7 лет)</t>
  </si>
  <si>
    <t>Чай без сахара</t>
  </si>
  <si>
    <t>Яблоки свежие</t>
  </si>
  <si>
    <t>Сок фруктовый</t>
  </si>
  <si>
    <t>Аллерг. Группа № 5 (от 3 до 7 лет)</t>
  </si>
  <si>
    <t>Гуляш из отварного мяса</t>
  </si>
  <si>
    <t>Компот из сушеных фруктов</t>
  </si>
  <si>
    <t>2 неделя
1 день</t>
  </si>
  <si>
    <t>Каша кукурузная жидкая</t>
  </si>
  <si>
    <t>Какао с молоком</t>
  </si>
  <si>
    <t>Бутерброды с маслом</t>
  </si>
  <si>
    <t>Суп картофельный с крупой</t>
  </si>
  <si>
    <t>Молоко кипяченое</t>
  </si>
  <si>
    <t>Булочка школьная</t>
  </si>
  <si>
    <t>Каша кукурузная жидкая безмолочная</t>
  </si>
  <si>
    <t xml:space="preserve">Батон </t>
  </si>
  <si>
    <t>277 в № 2</t>
  </si>
  <si>
    <t>273 в № 2</t>
  </si>
  <si>
    <t>Мясо отварное</t>
  </si>
  <si>
    <t>Овощи отварные</t>
  </si>
  <si>
    <t>Рис отварной</t>
  </si>
  <si>
    <t>напиток</t>
  </si>
  <si>
    <t>ЯСЛИ, ОВЗ (от 1 года до 3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</si>
</sst>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Fill="1"/>
    <xf numFmtId="0" fontId="0" fillId="0" borderId="3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8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" xfId="0" applyFill="1" applyBorder="1" applyAlignment="1">
      <alignment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5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0" fontId="0" fillId="0" borderId="18" xfId="0" applyFill="1" applyBorder="1" applyAlignment="1" applyProtection="1">
      <alignment wrapText="1"/>
      <protection locked="0"/>
    </xf>
    <xf numFmtId="0" fontId="0" fillId="0" borderId="0" xfId="0" applyFill="1" applyBorder="1"/>
    <xf numFmtId="49" fontId="0" fillId="0" borderId="0" xfId="0" applyNumberFormat="1" applyFill="1" applyBorder="1" applyProtection="1">
      <protection locked="0"/>
    </xf>
    <xf numFmtId="14" fontId="0" fillId="0" borderId="0" xfId="0" applyNumberFormat="1" applyFill="1" applyBorder="1" applyAlignment="1" applyProtection="1">
      <alignment horizontal="left" wrapText="1"/>
      <protection locked="0"/>
    </xf>
    <xf numFmtId="0" fontId="0" fillId="0" borderId="9" xfId="0" applyFill="1" applyBorder="1"/>
    <xf numFmtId="0" fontId="0" fillId="0" borderId="7" xfId="0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wrapText="1"/>
      <protection locked="0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Fill="1" applyBorder="1" applyAlignment="1">
      <alignment horizontal="right"/>
    </xf>
    <xf numFmtId="0" fontId="0" fillId="0" borderId="4" xfId="0" applyFill="1" applyBorder="1" applyAlignment="1" applyProtection="1">
      <alignment horizontal="right"/>
      <protection locked="0"/>
    </xf>
    <xf numFmtId="0" fontId="0" fillId="0" borderId="17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horizontal="right"/>
      <protection locked="0"/>
    </xf>
    <xf numFmtId="2" fontId="0" fillId="0" borderId="7" xfId="0" applyNumberFormat="1" applyFont="1" applyBorder="1" applyAlignment="1">
      <alignment horizontal="right"/>
    </xf>
    <xf numFmtId="0" fontId="0" fillId="0" borderId="7" xfId="0" applyFill="1" applyBorder="1" applyProtection="1">
      <protection locked="0"/>
    </xf>
    <xf numFmtId="2" fontId="0" fillId="0" borderId="7" xfId="0" applyNumberFormat="1" applyFont="1" applyFill="1" applyBorder="1" applyAlignment="1">
      <alignment horizontal="right"/>
    </xf>
    <xf numFmtId="2" fontId="0" fillId="0" borderId="17" xfId="0" applyNumberFormat="1" applyFill="1" applyBorder="1" applyProtection="1">
      <protection locked="0"/>
    </xf>
    <xf numFmtId="0" fontId="0" fillId="0" borderId="24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2" fontId="0" fillId="0" borderId="12" xfId="0" applyNumberFormat="1" applyFill="1" applyBorder="1" applyAlignment="1" applyProtection="1">
      <alignment wrapText="1"/>
      <protection locked="0"/>
    </xf>
    <xf numFmtId="2" fontId="0" fillId="0" borderId="13" xfId="0" applyNumberFormat="1" applyFill="1" applyBorder="1" applyAlignment="1" applyProtection="1">
      <alignment wrapText="1"/>
      <protection locked="0"/>
    </xf>
    <xf numFmtId="0" fontId="0" fillId="0" borderId="12" xfId="0" applyFill="1" applyBorder="1" applyAlignment="1">
      <alignment wrapText="1"/>
    </xf>
    <xf numFmtId="0" fontId="0" fillId="0" borderId="15" xfId="0" applyFill="1" applyBorder="1" applyProtection="1"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12" xfId="0" applyFill="1" applyBorder="1" applyAlignment="1" applyProtection="1">
      <alignment horizontal="right"/>
      <protection locked="0"/>
    </xf>
    <xf numFmtId="0" fontId="0" fillId="0" borderId="4" xfId="0" applyFill="1" applyBorder="1" applyAlignment="1">
      <alignment wrapText="1"/>
    </xf>
    <xf numFmtId="0" fontId="0" fillId="0" borderId="15" xfId="0" applyFill="1" applyBorder="1" applyAlignment="1" applyProtection="1">
      <alignment horizontal="right"/>
      <protection locked="0"/>
    </xf>
    <xf numFmtId="0" fontId="0" fillId="0" borderId="16" xfId="0" applyFill="1" applyBorder="1" applyProtection="1"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 horizontal="right"/>
      <protection locked="0"/>
    </xf>
    <xf numFmtId="0" fontId="0" fillId="0" borderId="7" xfId="0" applyFill="1" applyBorder="1"/>
    <xf numFmtId="0" fontId="0" fillId="0" borderId="11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5" xfId="0" applyFill="1" applyBorder="1" applyAlignment="1" applyProtection="1">
      <alignment horizontal="right"/>
      <protection locked="0"/>
    </xf>
    <xf numFmtId="2" fontId="0" fillId="0" borderId="4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0" fontId="0" fillId="0" borderId="9" xfId="0" applyFill="1" applyBorder="1" applyAlignment="1">
      <alignment wrapText="1"/>
    </xf>
    <xf numFmtId="0" fontId="0" fillId="0" borderId="18" xfId="0" applyFill="1" applyBorder="1" applyAlignment="1" applyProtection="1">
      <alignment horizontal="right"/>
      <protection locked="0"/>
    </xf>
    <xf numFmtId="0" fontId="0" fillId="0" borderId="18" xfId="0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0" fillId="0" borderId="2" xfId="0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11" xfId="0" applyFill="1" applyBorder="1" applyAlignment="1" applyProtection="1">
      <alignment horizontal="right"/>
      <protection locked="0"/>
    </xf>
    <xf numFmtId="2" fontId="0" fillId="0" borderId="1" xfId="0" applyNumberFormat="1" applyFill="1" applyBorder="1"/>
    <xf numFmtId="2" fontId="0" fillId="0" borderId="7" xfId="0" applyNumberFormat="1" applyFill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0" fontId="2" fillId="0" borderId="0" xfId="0" applyFont="1" applyFill="1" applyBorder="1" applyAlignment="1" applyProtection="1">
      <protection locked="0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2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0" fillId="0" borderId="23" xfId="0" applyFill="1" applyBorder="1" applyAlignment="1">
      <alignment horizontal="left" vertical="top"/>
    </xf>
    <xf numFmtId="0" fontId="0" fillId="0" borderId="17" xfId="0" applyFill="1" applyBorder="1" applyAlignment="1">
      <alignment horizontal="left"/>
    </xf>
    <xf numFmtId="0" fontId="0" fillId="0" borderId="2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E18" sqref="E18"/>
    </sheetView>
  </sheetViews>
  <sheetFormatPr defaultRowHeight="15" x14ac:dyDescent="0.25"/>
  <cols>
    <col min="1" max="1" width="12.5703125" bestFit="1" customWidth="1"/>
    <col min="2" max="2" width="12" bestFit="1" customWidth="1"/>
    <col min="3" max="3" width="9.85546875" customWidth="1"/>
    <col min="4" max="4" width="47.140625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87" t="s">
        <v>37</v>
      </c>
      <c r="C1" s="87"/>
      <c r="D1" s="87"/>
      <c r="E1" s="40"/>
      <c r="F1" s="41"/>
      <c r="G1" s="40"/>
      <c r="H1" s="40"/>
      <c r="I1" s="40" t="s">
        <v>0</v>
      </c>
      <c r="J1" s="42" t="s">
        <v>53</v>
      </c>
    </row>
    <row r="2" spans="1:10" ht="15.75" thickBot="1" x14ac:dyDescent="0.3"/>
    <row r="3" spans="1:10" x14ac:dyDescent="0.25">
      <c r="A3" s="88" t="s">
        <v>68</v>
      </c>
      <c r="B3" s="89"/>
      <c r="C3" s="89"/>
      <c r="D3" s="89"/>
      <c r="E3" s="89"/>
      <c r="F3" s="89"/>
      <c r="G3" s="89"/>
      <c r="H3" s="89"/>
      <c r="I3" s="89"/>
      <c r="J3" s="90"/>
    </row>
    <row r="4" spans="1:10" ht="15.75" thickBot="1" x14ac:dyDescent="0.3">
      <c r="A4" s="29" t="s">
        <v>1</v>
      </c>
      <c r="B4" s="30" t="s">
        <v>2</v>
      </c>
      <c r="C4" s="30" t="s">
        <v>23</v>
      </c>
      <c r="D4" s="30" t="s">
        <v>3</v>
      </c>
      <c r="E4" s="30" t="s">
        <v>24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91" t="s">
        <v>9</v>
      </c>
      <c r="B5" s="3" t="s">
        <v>10</v>
      </c>
      <c r="C5" s="4">
        <v>185</v>
      </c>
      <c r="D5" s="5" t="s">
        <v>54</v>
      </c>
      <c r="E5" s="6">
        <v>150</v>
      </c>
      <c r="F5" s="7"/>
      <c r="G5" s="6">
        <v>119</v>
      </c>
      <c r="H5" s="7">
        <v>3.22</v>
      </c>
      <c r="I5" s="7">
        <v>2.97</v>
      </c>
      <c r="J5" s="32">
        <v>19.68</v>
      </c>
    </row>
    <row r="6" spans="1:10" x14ac:dyDescent="0.25">
      <c r="A6" s="92"/>
      <c r="B6" s="9" t="s">
        <v>11</v>
      </c>
      <c r="C6" s="20">
        <v>397</v>
      </c>
      <c r="D6" s="11" t="s">
        <v>55</v>
      </c>
      <c r="E6" s="12">
        <v>180</v>
      </c>
      <c r="F6" s="13"/>
      <c r="G6" s="12">
        <v>107</v>
      </c>
      <c r="H6" s="13">
        <v>3.67</v>
      </c>
      <c r="I6" s="13">
        <v>3.19</v>
      </c>
      <c r="J6" s="33">
        <v>15.82</v>
      </c>
    </row>
    <row r="7" spans="1:10" ht="15.75" thickBot="1" x14ac:dyDescent="0.3">
      <c r="A7" s="93"/>
      <c r="B7" s="43" t="s">
        <v>21</v>
      </c>
      <c r="C7" s="15">
        <v>1</v>
      </c>
      <c r="D7" s="16" t="s">
        <v>56</v>
      </c>
      <c r="E7" s="17">
        <v>35</v>
      </c>
      <c r="F7" s="18"/>
      <c r="G7" s="17">
        <v>119</v>
      </c>
      <c r="H7" s="18">
        <v>2.14</v>
      </c>
      <c r="I7" s="18">
        <v>6.61</v>
      </c>
      <c r="J7" s="34">
        <v>12.79</v>
      </c>
    </row>
    <row r="8" spans="1:10" x14ac:dyDescent="0.25">
      <c r="A8" s="91" t="s">
        <v>13</v>
      </c>
      <c r="B8" s="9" t="s">
        <v>15</v>
      </c>
      <c r="C8" s="10">
        <v>80</v>
      </c>
      <c r="D8" s="11" t="s">
        <v>57</v>
      </c>
      <c r="E8" s="12">
        <v>150</v>
      </c>
      <c r="F8" s="13"/>
      <c r="G8" s="12">
        <v>55</v>
      </c>
      <c r="H8" s="46">
        <v>1.31</v>
      </c>
      <c r="I8" s="46">
        <v>1.7</v>
      </c>
      <c r="J8" s="51">
        <v>8.57</v>
      </c>
    </row>
    <row r="9" spans="1:10" x14ac:dyDescent="0.25">
      <c r="A9" s="92"/>
      <c r="B9" s="9" t="s">
        <v>16</v>
      </c>
      <c r="C9" s="50" t="s">
        <v>62</v>
      </c>
      <c r="D9" s="11" t="s">
        <v>51</v>
      </c>
      <c r="E9" s="12">
        <v>50</v>
      </c>
      <c r="F9" s="13"/>
      <c r="G9" s="12">
        <v>117</v>
      </c>
      <c r="H9" s="47">
        <v>8.1199999999999992</v>
      </c>
      <c r="I9" s="47">
        <v>8.8000000000000007</v>
      </c>
      <c r="J9" s="53">
        <v>1.5</v>
      </c>
    </row>
    <row r="10" spans="1:10" x14ac:dyDescent="0.25">
      <c r="A10" s="92"/>
      <c r="B10" s="9" t="s">
        <v>17</v>
      </c>
      <c r="C10" s="10">
        <v>317</v>
      </c>
      <c r="D10" s="11" t="s">
        <v>36</v>
      </c>
      <c r="E10" s="12">
        <v>110</v>
      </c>
      <c r="F10" s="13"/>
      <c r="G10" s="12">
        <v>123</v>
      </c>
      <c r="H10" s="13">
        <v>4.04</v>
      </c>
      <c r="I10" s="13">
        <v>3.31</v>
      </c>
      <c r="J10" s="33">
        <v>19.39</v>
      </c>
    </row>
    <row r="11" spans="1:10" x14ac:dyDescent="0.25">
      <c r="A11" s="92"/>
      <c r="B11" s="9" t="s">
        <v>67</v>
      </c>
      <c r="C11" s="10">
        <v>376</v>
      </c>
      <c r="D11" s="11" t="s">
        <v>52</v>
      </c>
      <c r="E11" s="12">
        <v>180</v>
      </c>
      <c r="F11" s="13"/>
      <c r="G11" s="12">
        <v>101</v>
      </c>
      <c r="H11" s="13">
        <v>0.39</v>
      </c>
      <c r="I11" s="13">
        <v>0.01</v>
      </c>
      <c r="J11" s="33">
        <v>24.99</v>
      </c>
    </row>
    <row r="12" spans="1:10" x14ac:dyDescent="0.25">
      <c r="A12" s="92"/>
      <c r="B12" s="9" t="s">
        <v>22</v>
      </c>
      <c r="C12" s="10"/>
      <c r="D12" s="11" t="s">
        <v>30</v>
      </c>
      <c r="E12" s="12">
        <v>10</v>
      </c>
      <c r="F12" s="13"/>
      <c r="G12" s="12">
        <v>24</v>
      </c>
      <c r="H12" s="13">
        <v>0.8</v>
      </c>
      <c r="I12" s="13">
        <v>0.1</v>
      </c>
      <c r="J12" s="33">
        <v>4.8</v>
      </c>
    </row>
    <row r="13" spans="1:10" ht="15.75" thickBot="1" x14ac:dyDescent="0.3">
      <c r="A13" s="93"/>
      <c r="B13" s="9" t="s">
        <v>20</v>
      </c>
      <c r="C13" s="10"/>
      <c r="D13" s="11" t="s">
        <v>31</v>
      </c>
      <c r="E13" s="12">
        <v>20</v>
      </c>
      <c r="F13" s="13"/>
      <c r="G13" s="12">
        <v>42</v>
      </c>
      <c r="H13" s="13">
        <v>1.52</v>
      </c>
      <c r="I13" s="13">
        <v>0.2</v>
      </c>
      <c r="J13" s="33">
        <v>8.8000000000000007</v>
      </c>
    </row>
    <row r="14" spans="1:10" x14ac:dyDescent="0.25">
      <c r="A14" s="91" t="s">
        <v>25</v>
      </c>
      <c r="B14" s="3" t="s">
        <v>26</v>
      </c>
      <c r="C14" s="4">
        <v>400</v>
      </c>
      <c r="D14" s="5" t="s">
        <v>58</v>
      </c>
      <c r="E14" s="6">
        <v>120</v>
      </c>
      <c r="F14" s="7"/>
      <c r="G14" s="6">
        <v>65</v>
      </c>
      <c r="H14" s="7">
        <v>3.48</v>
      </c>
      <c r="I14" s="7">
        <v>3</v>
      </c>
      <c r="J14" s="32">
        <v>5.76</v>
      </c>
    </row>
    <row r="15" spans="1:10" ht="45.75" thickBot="1" x14ac:dyDescent="0.3">
      <c r="A15" s="93"/>
      <c r="B15" s="59" t="s">
        <v>27</v>
      </c>
      <c r="C15" s="62">
        <v>472</v>
      </c>
      <c r="D15" s="25" t="s">
        <v>59</v>
      </c>
      <c r="E15" s="26">
        <v>70</v>
      </c>
      <c r="F15" s="27"/>
      <c r="G15" s="26">
        <v>200</v>
      </c>
      <c r="H15" s="27">
        <v>5.84</v>
      </c>
      <c r="I15" s="27">
        <v>2.2400000000000002</v>
      </c>
      <c r="J15" s="36">
        <v>39.159999999999997</v>
      </c>
    </row>
    <row r="16" spans="1:10" x14ac:dyDescent="0.25">
      <c r="A16" s="91" t="s">
        <v>28</v>
      </c>
      <c r="B16" s="94" t="s">
        <v>10</v>
      </c>
      <c r="C16" s="4"/>
      <c r="D16" s="5" t="s">
        <v>65</v>
      </c>
      <c r="E16" s="6">
        <v>40</v>
      </c>
      <c r="F16" s="7"/>
      <c r="G16" s="6">
        <v>35</v>
      </c>
      <c r="H16" s="7">
        <v>1.36</v>
      </c>
      <c r="I16" s="7">
        <v>0.4</v>
      </c>
      <c r="J16" s="32">
        <v>6.56</v>
      </c>
    </row>
    <row r="17" spans="1:10" x14ac:dyDescent="0.25">
      <c r="A17" s="92"/>
      <c r="B17" s="95"/>
      <c r="C17" s="20">
        <v>315</v>
      </c>
      <c r="D17" s="21" t="s">
        <v>66</v>
      </c>
      <c r="E17" s="22">
        <v>110</v>
      </c>
      <c r="F17" s="23"/>
      <c r="G17" s="22">
        <v>153</v>
      </c>
      <c r="H17" s="23">
        <v>2.67</v>
      </c>
      <c r="I17" s="23">
        <v>3.93</v>
      </c>
      <c r="J17" s="35">
        <v>26.9</v>
      </c>
    </row>
    <row r="18" spans="1:10" x14ac:dyDescent="0.25">
      <c r="A18" s="92"/>
      <c r="B18" s="9" t="s">
        <v>11</v>
      </c>
      <c r="C18" s="10">
        <v>392</v>
      </c>
      <c r="D18" s="11" t="s">
        <v>32</v>
      </c>
      <c r="E18" s="12">
        <v>180</v>
      </c>
      <c r="F18" s="13"/>
      <c r="G18" s="12">
        <v>40</v>
      </c>
      <c r="H18" s="13">
        <v>0.06</v>
      </c>
      <c r="I18" s="13">
        <v>0.02</v>
      </c>
      <c r="J18" s="33">
        <v>9.99</v>
      </c>
    </row>
    <row r="19" spans="1:10" ht="15.75" thickBot="1" x14ac:dyDescent="0.3">
      <c r="A19" s="93"/>
      <c r="B19" s="43" t="s">
        <v>21</v>
      </c>
      <c r="C19" s="15"/>
      <c r="D19" s="16" t="s">
        <v>30</v>
      </c>
      <c r="E19" s="17">
        <v>20</v>
      </c>
      <c r="F19" s="18"/>
      <c r="G19" s="17">
        <v>48</v>
      </c>
      <c r="H19" s="18">
        <v>1.6</v>
      </c>
      <c r="I19" s="18">
        <v>0.2</v>
      </c>
      <c r="J19" s="34">
        <v>9.6</v>
      </c>
    </row>
  </sheetData>
  <mergeCells count="7">
    <mergeCell ref="B1:D1"/>
    <mergeCell ref="A3:J3"/>
    <mergeCell ref="A16:A19"/>
    <mergeCell ref="B16:B17"/>
    <mergeCell ref="A5:A7"/>
    <mergeCell ref="A8:A13"/>
    <mergeCell ref="A14:A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workbookViewId="0">
      <selection activeCell="G26" sqref="G26"/>
    </sheetView>
  </sheetViews>
  <sheetFormatPr defaultRowHeight="15" x14ac:dyDescent="0.25"/>
  <cols>
    <col min="1" max="1" width="12.5703125" bestFit="1" customWidth="1"/>
    <col min="2" max="2" width="12" bestFit="1" customWidth="1"/>
    <col min="3" max="3" width="9.85546875" customWidth="1"/>
    <col min="4" max="4" width="53.85546875" bestFit="1" customWidth="1"/>
    <col min="5" max="5" width="9" customWidth="1"/>
    <col min="6" max="6" width="9.140625" hidden="1" customWidth="1"/>
    <col min="7" max="7" width="14" bestFit="1" customWidth="1"/>
    <col min="10" max="10" width="9.85546875" bestFit="1" customWidth="1"/>
  </cols>
  <sheetData>
    <row r="1" spans="1:10" ht="30" x14ac:dyDescent="0.25">
      <c r="A1" s="1"/>
      <c r="B1" s="87" t="str">
        <f>ЯСЛИ!B1</f>
        <v>МБДОУ д/с № 333</v>
      </c>
      <c r="C1" s="87"/>
      <c r="D1" s="87"/>
      <c r="E1" s="40"/>
      <c r="F1" s="41"/>
      <c r="G1" s="40"/>
      <c r="H1" s="40"/>
      <c r="I1" s="40" t="s">
        <v>0</v>
      </c>
      <c r="J1" s="42" t="str">
        <f>ЯСЛИ!J1</f>
        <v>2 неделя
1 день</v>
      </c>
    </row>
    <row r="2" spans="1:10" ht="15.75" thickBot="1" x14ac:dyDescent="0.3"/>
    <row r="3" spans="1:10" x14ac:dyDescent="0.25">
      <c r="A3" s="88" t="s">
        <v>29</v>
      </c>
      <c r="B3" s="89"/>
      <c r="C3" s="89"/>
      <c r="D3" s="89"/>
      <c r="E3" s="89"/>
      <c r="F3" s="89"/>
      <c r="G3" s="89"/>
      <c r="H3" s="89"/>
      <c r="I3" s="89"/>
      <c r="J3" s="90"/>
    </row>
    <row r="4" spans="1:10" ht="15.75" thickBot="1" x14ac:dyDescent="0.3">
      <c r="A4" s="29" t="s">
        <v>1</v>
      </c>
      <c r="B4" s="30" t="s">
        <v>2</v>
      </c>
      <c r="C4" s="30" t="s">
        <v>23</v>
      </c>
      <c r="D4" s="30" t="s">
        <v>3</v>
      </c>
      <c r="E4" s="30" t="s">
        <v>24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91" t="s">
        <v>9</v>
      </c>
      <c r="B5" s="3" t="s">
        <v>10</v>
      </c>
      <c r="C5" s="37">
        <f>ЯСЛИ!C5</f>
        <v>185</v>
      </c>
      <c r="D5" s="38" t="str">
        <f>ЯСЛИ!D5</f>
        <v>Каша кукурузная жидкая</v>
      </c>
      <c r="E5" s="6">
        <v>200</v>
      </c>
      <c r="F5" s="7"/>
      <c r="G5" s="6">
        <v>158</v>
      </c>
      <c r="H5" s="7">
        <v>4.29</v>
      </c>
      <c r="I5" s="7">
        <v>3.96</v>
      </c>
      <c r="J5" s="32">
        <v>26.24</v>
      </c>
    </row>
    <row r="6" spans="1:10" x14ac:dyDescent="0.25">
      <c r="A6" s="92"/>
      <c r="B6" s="9" t="s">
        <v>11</v>
      </c>
      <c r="C6" s="10">
        <f>ЯСЛИ!C6</f>
        <v>397</v>
      </c>
      <c r="D6" s="11" t="str">
        <f>ЯСЛИ!D6</f>
        <v>Какао с молоком</v>
      </c>
      <c r="E6" s="12">
        <v>200</v>
      </c>
      <c r="F6" s="13"/>
      <c r="G6" s="12">
        <v>119</v>
      </c>
      <c r="H6" s="13">
        <v>4.08</v>
      </c>
      <c r="I6" s="13">
        <v>3.54</v>
      </c>
      <c r="J6" s="33">
        <v>17.579999999999998</v>
      </c>
    </row>
    <row r="7" spans="1:10" ht="15.75" thickBot="1" x14ac:dyDescent="0.3">
      <c r="A7" s="93"/>
      <c r="B7" s="43" t="s">
        <v>21</v>
      </c>
      <c r="C7" s="15">
        <f>ЯСЛИ!C7</f>
        <v>1</v>
      </c>
      <c r="D7" s="16" t="str">
        <f>ЯСЛИ!D7</f>
        <v>Бутерброды с маслом</v>
      </c>
      <c r="E7" s="17">
        <v>40</v>
      </c>
      <c r="F7" s="18"/>
      <c r="G7" s="17">
        <v>136</v>
      </c>
      <c r="H7" s="18">
        <v>2.4500000000000002</v>
      </c>
      <c r="I7" s="18">
        <v>7.55</v>
      </c>
      <c r="J7" s="34">
        <v>14.62</v>
      </c>
    </row>
    <row r="8" spans="1:10" ht="12.75" customHeight="1" x14ac:dyDescent="0.25">
      <c r="A8" s="91" t="s">
        <v>13</v>
      </c>
      <c r="B8" s="9" t="s">
        <v>15</v>
      </c>
      <c r="C8" s="10">
        <f>ЯСЛИ!C8</f>
        <v>80</v>
      </c>
      <c r="D8" s="10" t="str">
        <f>ЯСЛИ!D8</f>
        <v>Суп картофельный с крупой</v>
      </c>
      <c r="E8" s="12">
        <v>200</v>
      </c>
      <c r="F8" s="13"/>
      <c r="G8" s="12">
        <v>73</v>
      </c>
      <c r="H8" s="46">
        <v>1.74</v>
      </c>
      <c r="I8" s="46">
        <v>2.27</v>
      </c>
      <c r="J8" s="51">
        <v>11.43</v>
      </c>
    </row>
    <row r="9" spans="1:10" x14ac:dyDescent="0.25">
      <c r="A9" s="92"/>
      <c r="B9" s="9" t="s">
        <v>16</v>
      </c>
      <c r="C9" s="50" t="str">
        <f>ЯСЛИ!C9</f>
        <v>277 в № 2</v>
      </c>
      <c r="D9" s="10" t="str">
        <f>ЯСЛИ!D9</f>
        <v>Гуляш из отварного мяса</v>
      </c>
      <c r="E9" s="12">
        <v>70</v>
      </c>
      <c r="F9" s="13"/>
      <c r="G9" s="12">
        <v>141</v>
      </c>
      <c r="H9" s="47">
        <v>9.34</v>
      </c>
      <c r="I9" s="47">
        <v>11.06</v>
      </c>
      <c r="J9" s="53">
        <v>2.09</v>
      </c>
    </row>
    <row r="10" spans="1:10" x14ac:dyDescent="0.25">
      <c r="A10" s="92"/>
      <c r="B10" s="9" t="s">
        <v>17</v>
      </c>
      <c r="C10" s="10">
        <f>ЯСЛИ!C10</f>
        <v>317</v>
      </c>
      <c r="D10" s="10" t="str">
        <f>ЯСЛИ!D10</f>
        <v>Макаронные изделия отварные</v>
      </c>
      <c r="E10" s="12">
        <v>130</v>
      </c>
      <c r="F10" s="13"/>
      <c r="G10" s="12">
        <v>145</v>
      </c>
      <c r="H10" s="13">
        <v>4.78</v>
      </c>
      <c r="I10" s="13">
        <v>3.91</v>
      </c>
      <c r="J10" s="33">
        <v>22.91</v>
      </c>
    </row>
    <row r="11" spans="1:10" x14ac:dyDescent="0.25">
      <c r="A11" s="92"/>
      <c r="B11" s="9" t="s">
        <v>67</v>
      </c>
      <c r="C11" s="10">
        <f>ЯСЛИ!C11</f>
        <v>376</v>
      </c>
      <c r="D11" s="10" t="str">
        <f>ЯСЛИ!D11</f>
        <v>Компот из сушеных фруктов</v>
      </c>
      <c r="E11" s="12">
        <v>200</v>
      </c>
      <c r="F11" s="13"/>
      <c r="G11" s="12">
        <v>113</v>
      </c>
      <c r="H11" s="13">
        <v>0.44</v>
      </c>
      <c r="I11" s="13">
        <v>0.02</v>
      </c>
      <c r="J11" s="33">
        <v>27.76</v>
      </c>
    </row>
    <row r="12" spans="1:10" x14ac:dyDescent="0.25">
      <c r="A12" s="92"/>
      <c r="B12" s="9" t="s">
        <v>22</v>
      </c>
      <c r="C12" s="10"/>
      <c r="D12" s="10" t="str">
        <f>ЯСЛИ!D12</f>
        <v>Хлеб пшеничный</v>
      </c>
      <c r="E12" s="12">
        <v>25</v>
      </c>
      <c r="F12" s="13"/>
      <c r="G12" s="12">
        <v>60</v>
      </c>
      <c r="H12" s="13">
        <v>2</v>
      </c>
      <c r="I12" s="13">
        <v>0.25</v>
      </c>
      <c r="J12" s="33">
        <v>12</v>
      </c>
    </row>
    <row r="13" spans="1:10" ht="15.75" thickBot="1" x14ac:dyDescent="0.3">
      <c r="A13" s="93"/>
      <c r="B13" s="9" t="s">
        <v>20</v>
      </c>
      <c r="C13" s="10"/>
      <c r="D13" s="10" t="str">
        <f>ЯСЛИ!D13</f>
        <v>Хлеб ржаной</v>
      </c>
      <c r="E13" s="12">
        <f>ЯСЛИ!E13</f>
        <v>20</v>
      </c>
      <c r="F13" s="12">
        <f>ЯСЛИ!F13</f>
        <v>0</v>
      </c>
      <c r="G13" s="12">
        <f>ЯСЛИ!G13</f>
        <v>42</v>
      </c>
      <c r="H13" s="13">
        <f>ЯСЛИ!H13</f>
        <v>1.52</v>
      </c>
      <c r="I13" s="13">
        <f>ЯСЛИ!I13</f>
        <v>0.2</v>
      </c>
      <c r="J13" s="33">
        <f>ЯСЛИ!J13</f>
        <v>8.8000000000000007</v>
      </c>
    </row>
    <row r="14" spans="1:10" x14ac:dyDescent="0.25">
      <c r="A14" s="91" t="s">
        <v>25</v>
      </c>
      <c r="B14" s="3" t="s">
        <v>26</v>
      </c>
      <c r="C14" s="4">
        <f>ЯСЛИ!C14</f>
        <v>400</v>
      </c>
      <c r="D14" s="4" t="str">
        <f>ЯСЛИ!D14</f>
        <v>Молоко кипяченое</v>
      </c>
      <c r="E14" s="4">
        <v>135</v>
      </c>
      <c r="F14" s="4">
        <f>ЯСЛИ!F14</f>
        <v>0</v>
      </c>
      <c r="G14" s="4">
        <v>73</v>
      </c>
      <c r="H14" s="73">
        <v>3.92</v>
      </c>
      <c r="I14" s="73">
        <v>3.38</v>
      </c>
      <c r="J14" s="74">
        <v>6.48</v>
      </c>
    </row>
    <row r="15" spans="1:10" ht="45.75" thickBot="1" x14ac:dyDescent="0.3">
      <c r="A15" s="93"/>
      <c r="B15" s="75" t="s">
        <v>27</v>
      </c>
      <c r="C15" s="76">
        <f>ЯСЛИ!C15</f>
        <v>472</v>
      </c>
      <c r="D15" s="77" t="str">
        <f>ЯСЛИ!D15</f>
        <v>Булочка школьная</v>
      </c>
      <c r="E15" s="77">
        <v>80</v>
      </c>
      <c r="F15" s="77">
        <f>ЯСЛИ!F15</f>
        <v>0</v>
      </c>
      <c r="G15" s="77">
        <v>229</v>
      </c>
      <c r="H15" s="78">
        <v>6.68</v>
      </c>
      <c r="I15" s="77">
        <v>2.56</v>
      </c>
      <c r="J15" s="79">
        <v>44.76</v>
      </c>
    </row>
    <row r="16" spans="1:10" x14ac:dyDescent="0.25">
      <c r="A16" s="91" t="s">
        <v>28</v>
      </c>
      <c r="B16" s="94" t="s">
        <v>10</v>
      </c>
      <c r="C16" s="4"/>
      <c r="D16" s="71" t="str">
        <f>ЯСЛИ!D16</f>
        <v>Овощи отварные</v>
      </c>
      <c r="E16" s="6">
        <v>60</v>
      </c>
      <c r="F16" s="7"/>
      <c r="G16" s="6">
        <v>52</v>
      </c>
      <c r="H16" s="7">
        <v>2.04</v>
      </c>
      <c r="I16" s="7">
        <v>0.6</v>
      </c>
      <c r="J16" s="32">
        <v>9.84</v>
      </c>
    </row>
    <row r="17" spans="1:10" x14ac:dyDescent="0.25">
      <c r="A17" s="92"/>
      <c r="B17" s="95"/>
      <c r="C17" s="20">
        <f>ЯСЛИ!C17</f>
        <v>315</v>
      </c>
      <c r="D17" s="20" t="str">
        <f>ЯСЛИ!D17</f>
        <v>Рис отварной</v>
      </c>
      <c r="E17" s="22">
        <v>130</v>
      </c>
      <c r="F17" s="23"/>
      <c r="G17" s="22">
        <v>181</v>
      </c>
      <c r="H17" s="23">
        <v>3.16</v>
      </c>
      <c r="I17" s="23">
        <v>4.6500000000000004</v>
      </c>
      <c r="J17" s="35">
        <v>31.79</v>
      </c>
    </row>
    <row r="18" spans="1:10" x14ac:dyDescent="0.25">
      <c r="A18" s="92"/>
      <c r="B18" s="9" t="s">
        <v>11</v>
      </c>
      <c r="C18" s="10">
        <f>ЯСЛИ!C18</f>
        <v>392</v>
      </c>
      <c r="D18" s="10" t="str">
        <f>ЯСЛИ!D18</f>
        <v>Чай с сахаром</v>
      </c>
      <c r="E18" s="12">
        <v>200</v>
      </c>
      <c r="F18" s="13"/>
      <c r="G18" s="12">
        <v>44</v>
      </c>
      <c r="H18" s="13">
        <v>0.06</v>
      </c>
      <c r="I18" s="13">
        <v>0.02</v>
      </c>
      <c r="J18" s="33">
        <v>11.1</v>
      </c>
    </row>
    <row r="19" spans="1:10" ht="15.75" thickBot="1" x14ac:dyDescent="0.3">
      <c r="A19" s="93"/>
      <c r="B19" s="43" t="s">
        <v>21</v>
      </c>
      <c r="C19" s="15"/>
      <c r="D19" s="15" t="str">
        <f>ЯСЛИ!D19</f>
        <v>Хлеб пшеничный</v>
      </c>
      <c r="E19" s="17">
        <v>20</v>
      </c>
      <c r="F19" s="17">
        <f>ЯСЛИ!F19</f>
        <v>0</v>
      </c>
      <c r="G19" s="17">
        <v>48</v>
      </c>
      <c r="H19" s="18">
        <v>1.6</v>
      </c>
      <c r="I19" s="18">
        <v>0.2</v>
      </c>
      <c r="J19" s="34">
        <v>9.6</v>
      </c>
    </row>
  </sheetData>
  <mergeCells count="7">
    <mergeCell ref="B1:D1"/>
    <mergeCell ref="A3:J3"/>
    <mergeCell ref="A16:A19"/>
    <mergeCell ref="B16:B17"/>
    <mergeCell ref="A5:A7"/>
    <mergeCell ref="A8:A13"/>
    <mergeCell ref="A14:A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D31" sqref="D31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53.85546875" bestFit="1" customWidth="1"/>
    <col min="5" max="5" width="9" customWidth="1"/>
    <col min="6" max="6" width="9.140625" hidden="1" customWidth="1"/>
    <col min="7" max="7" width="14" bestFit="1" customWidth="1"/>
    <col min="10" max="10" width="9.85546875" bestFit="1" customWidth="1"/>
  </cols>
  <sheetData>
    <row r="1" spans="1:10" ht="30" x14ac:dyDescent="0.25">
      <c r="A1" s="1"/>
      <c r="B1" s="87" t="str">
        <f>ЯСЛИ!B1</f>
        <v>МБДОУ д/с № 333</v>
      </c>
      <c r="C1" s="87"/>
      <c r="D1" s="87"/>
      <c r="E1" s="40"/>
      <c r="F1" s="41"/>
      <c r="G1" s="40"/>
      <c r="H1" s="40"/>
      <c r="I1" s="40" t="s">
        <v>0</v>
      </c>
      <c r="J1" s="42" t="str">
        <f>ЯСЛИ!J1</f>
        <v>2 неделя
1 день</v>
      </c>
    </row>
    <row r="2" spans="1:10" ht="15.75" thickBot="1" x14ac:dyDescent="0.3"/>
    <row r="3" spans="1:10" x14ac:dyDescent="0.25">
      <c r="A3" s="88" t="s">
        <v>45</v>
      </c>
      <c r="B3" s="89"/>
      <c r="C3" s="89"/>
      <c r="D3" s="89"/>
      <c r="E3" s="89"/>
      <c r="F3" s="89"/>
      <c r="G3" s="89"/>
      <c r="H3" s="89"/>
      <c r="I3" s="89"/>
      <c r="J3" s="90"/>
    </row>
    <row r="4" spans="1:10" ht="15.75" thickBot="1" x14ac:dyDescent="0.3">
      <c r="A4" s="29" t="s">
        <v>1</v>
      </c>
      <c r="B4" s="30" t="s">
        <v>2</v>
      </c>
      <c r="C4" s="30" t="s">
        <v>23</v>
      </c>
      <c r="D4" s="30" t="s">
        <v>3</v>
      </c>
      <c r="E4" s="30" t="s">
        <v>24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2" t="s">
        <v>9</v>
      </c>
      <c r="B5" s="3" t="s">
        <v>10</v>
      </c>
      <c r="C5" s="49" t="s">
        <v>43</v>
      </c>
      <c r="D5" s="37" t="s">
        <v>60</v>
      </c>
      <c r="E5" s="37">
        <v>200</v>
      </c>
      <c r="F5" s="37" t="e">
        <f>#REF!</f>
        <v>#REF!</v>
      </c>
      <c r="G5" s="37">
        <v>184</v>
      </c>
      <c r="H5" s="54">
        <v>4.1500000000000004</v>
      </c>
      <c r="I5" s="54">
        <v>0.6</v>
      </c>
      <c r="J5" s="55">
        <v>40.49</v>
      </c>
    </row>
    <row r="6" spans="1:10" x14ac:dyDescent="0.25">
      <c r="A6" s="8"/>
      <c r="B6" s="9" t="s">
        <v>11</v>
      </c>
      <c r="C6" s="10">
        <f>'сезон алл'!C6</f>
        <v>392</v>
      </c>
      <c r="D6" s="10" t="str">
        <f>'сезон алл'!D6</f>
        <v>Чай с сахаром</v>
      </c>
      <c r="E6" s="10">
        <f>'сезон алл'!E6</f>
        <v>200</v>
      </c>
      <c r="F6" s="10">
        <f>'сезон алл'!F6</f>
        <v>0</v>
      </c>
      <c r="G6" s="10">
        <f>'сезон алл'!G6</f>
        <v>44</v>
      </c>
      <c r="H6" s="13">
        <f>'сезон алл'!H6</f>
        <v>0.06</v>
      </c>
      <c r="I6" s="13">
        <f>'сезон алл'!I6</f>
        <v>0.02</v>
      </c>
      <c r="J6" s="33">
        <f>'сезон алл'!J6</f>
        <v>11.1</v>
      </c>
    </row>
    <row r="7" spans="1:10" x14ac:dyDescent="0.25">
      <c r="A7" s="8"/>
      <c r="B7" s="9" t="s">
        <v>21</v>
      </c>
      <c r="C7" s="10"/>
      <c r="D7" s="10" t="s">
        <v>61</v>
      </c>
      <c r="E7" s="10">
        <v>30</v>
      </c>
      <c r="F7" s="10">
        <f>'сезон алл'!F7</f>
        <v>0</v>
      </c>
      <c r="G7" s="10">
        <v>78</v>
      </c>
      <c r="H7" s="13">
        <v>2.7</v>
      </c>
      <c r="I7" s="13">
        <v>0.9</v>
      </c>
      <c r="J7" s="33">
        <v>15.6</v>
      </c>
    </row>
    <row r="8" spans="1:10" x14ac:dyDescent="0.25">
      <c r="A8" s="8"/>
      <c r="B8" s="10"/>
      <c r="C8" s="10"/>
      <c r="D8" s="11"/>
      <c r="E8" s="12"/>
      <c r="F8" s="13"/>
      <c r="G8" s="12"/>
      <c r="H8" s="13"/>
      <c r="I8" s="13"/>
      <c r="J8" s="33"/>
    </row>
    <row r="9" spans="1:10" ht="15.75" thickBot="1" x14ac:dyDescent="0.3">
      <c r="A9" s="14"/>
      <c r="B9" s="15"/>
      <c r="C9" s="20"/>
      <c r="D9" s="39"/>
      <c r="E9" s="17"/>
      <c r="F9" s="18"/>
      <c r="G9" s="17"/>
      <c r="H9" s="18"/>
      <c r="I9" s="18"/>
      <c r="J9" s="34"/>
    </row>
    <row r="10" spans="1:10" x14ac:dyDescent="0.25">
      <c r="A10" s="2" t="s">
        <v>12</v>
      </c>
      <c r="B10" s="3" t="s">
        <v>19</v>
      </c>
      <c r="C10" s="4"/>
      <c r="D10" s="5"/>
      <c r="E10" s="5"/>
      <c r="F10" s="5"/>
      <c r="G10" s="5"/>
      <c r="H10" s="5"/>
      <c r="I10" s="5"/>
      <c r="J10" s="56"/>
    </row>
    <row r="11" spans="1:10" x14ac:dyDescent="0.25">
      <c r="A11" s="8"/>
      <c r="B11" s="10"/>
      <c r="C11" s="10"/>
      <c r="D11" s="11"/>
      <c r="E11" s="12"/>
      <c r="F11" s="13"/>
      <c r="G11" s="12"/>
      <c r="H11" s="13"/>
      <c r="I11" s="13"/>
      <c r="J11" s="33"/>
    </row>
    <row r="12" spans="1:10" ht="15.75" thickBot="1" x14ac:dyDescent="0.3">
      <c r="A12" s="14"/>
      <c r="B12" s="15"/>
      <c r="C12" s="15"/>
      <c r="D12" s="16"/>
      <c r="E12" s="17"/>
      <c r="F12" s="18"/>
      <c r="G12" s="17"/>
      <c r="H12" s="18"/>
      <c r="I12" s="18"/>
      <c r="J12" s="34"/>
    </row>
    <row r="13" spans="1:10" x14ac:dyDescent="0.25">
      <c r="A13" s="8" t="s">
        <v>13</v>
      </c>
      <c r="B13" s="19" t="s">
        <v>14</v>
      </c>
      <c r="C13" s="10"/>
      <c r="D13" s="10" t="e">
        <f>'САД, ОВЗ'!#REF!</f>
        <v>#REF!</v>
      </c>
      <c r="E13" s="10" t="e">
        <f>'САД, ОВЗ'!#REF!</f>
        <v>#REF!</v>
      </c>
      <c r="F13" s="10" t="e">
        <f>'САД, ОВЗ'!#REF!</f>
        <v>#REF!</v>
      </c>
      <c r="G13" s="10" t="e">
        <f>'САД, ОВЗ'!#REF!</f>
        <v>#REF!</v>
      </c>
      <c r="H13" s="13" t="e">
        <f>'САД, ОВЗ'!#REF!</f>
        <v>#REF!</v>
      </c>
      <c r="I13" s="13" t="e">
        <f>'САД, ОВЗ'!#REF!</f>
        <v>#REF!</v>
      </c>
      <c r="J13" s="33" t="e">
        <f>'САД, ОВЗ'!#REF!</f>
        <v>#REF!</v>
      </c>
    </row>
    <row r="14" spans="1:10" x14ac:dyDescent="0.25">
      <c r="A14" s="8"/>
      <c r="B14" s="9" t="s">
        <v>15</v>
      </c>
      <c r="C14" s="10">
        <f>'САД, ОВЗ'!C8</f>
        <v>80</v>
      </c>
      <c r="D14" s="10" t="str">
        <f>'САД, ОВЗ'!D8</f>
        <v>Суп картофельный с крупой</v>
      </c>
      <c r="E14" s="10">
        <f>'САД, ОВЗ'!E8</f>
        <v>200</v>
      </c>
      <c r="F14" s="10">
        <f>'САД, ОВЗ'!F8</f>
        <v>0</v>
      </c>
      <c r="G14" s="10">
        <f>'САД, ОВЗ'!G8</f>
        <v>73</v>
      </c>
      <c r="H14" s="13">
        <f>'САД, ОВЗ'!H8</f>
        <v>1.74</v>
      </c>
      <c r="I14" s="13">
        <f>'САД, ОВЗ'!I8</f>
        <v>2.27</v>
      </c>
      <c r="J14" s="33">
        <f>'САД, ОВЗ'!J8</f>
        <v>11.43</v>
      </c>
    </row>
    <row r="15" spans="1:10" x14ac:dyDescent="0.25">
      <c r="A15" s="8"/>
      <c r="B15" s="9" t="s">
        <v>16</v>
      </c>
      <c r="C15" s="10" t="str">
        <f>'САД, ОВЗ'!C9</f>
        <v>277 в № 2</v>
      </c>
      <c r="D15" s="10" t="str">
        <f>'САД, ОВЗ'!D9</f>
        <v>Гуляш из отварного мяса</v>
      </c>
      <c r="E15" s="10">
        <f>'САД, ОВЗ'!E9</f>
        <v>70</v>
      </c>
      <c r="F15" s="10">
        <f>'САД, ОВЗ'!F9</f>
        <v>0</v>
      </c>
      <c r="G15" s="10">
        <f>'САД, ОВЗ'!G9</f>
        <v>141</v>
      </c>
      <c r="H15" s="13">
        <f>'САД, ОВЗ'!H9</f>
        <v>9.34</v>
      </c>
      <c r="I15" s="13">
        <f>'САД, ОВЗ'!I9</f>
        <v>11.06</v>
      </c>
      <c r="J15" s="33">
        <f>'САД, ОВЗ'!J9</f>
        <v>2.09</v>
      </c>
    </row>
    <row r="16" spans="1:10" x14ac:dyDescent="0.25">
      <c r="A16" s="8"/>
      <c r="B16" s="9" t="s">
        <v>17</v>
      </c>
      <c r="C16" s="10">
        <f>'САД, ОВЗ'!C10</f>
        <v>317</v>
      </c>
      <c r="D16" s="10" t="str">
        <f>'САД, ОВЗ'!D10</f>
        <v>Макаронные изделия отварные</v>
      </c>
      <c r="E16" s="10">
        <f>'САД, ОВЗ'!E10</f>
        <v>130</v>
      </c>
      <c r="F16" s="10">
        <f>'САД, ОВЗ'!F10</f>
        <v>0</v>
      </c>
      <c r="G16" s="10">
        <f>'САД, ОВЗ'!G10</f>
        <v>145</v>
      </c>
      <c r="H16" s="13">
        <f>'САД, ОВЗ'!H10</f>
        <v>4.78</v>
      </c>
      <c r="I16" s="13">
        <f>'САД, ОВЗ'!I10</f>
        <v>3.91</v>
      </c>
      <c r="J16" s="33">
        <f>'САД, ОВЗ'!J10</f>
        <v>22.91</v>
      </c>
    </row>
    <row r="17" spans="1:10" x14ac:dyDescent="0.25">
      <c r="A17" s="8"/>
      <c r="B17" s="9" t="s">
        <v>18</v>
      </c>
      <c r="C17" s="10">
        <f>'САД, ОВЗ'!C11</f>
        <v>376</v>
      </c>
      <c r="D17" s="10" t="str">
        <f>'САД, ОВЗ'!D11</f>
        <v>Компот из сушеных фруктов</v>
      </c>
      <c r="E17" s="10">
        <f>'САД, ОВЗ'!E11</f>
        <v>200</v>
      </c>
      <c r="F17" s="13"/>
      <c r="G17" s="10">
        <f>'САД, ОВЗ'!G11</f>
        <v>113</v>
      </c>
      <c r="H17" s="13">
        <f>'САД, ОВЗ'!H11</f>
        <v>0.44</v>
      </c>
      <c r="I17" s="13">
        <f>'САД, ОВЗ'!I11</f>
        <v>0.02</v>
      </c>
      <c r="J17" s="33">
        <f>'САД, ОВЗ'!J11</f>
        <v>27.76</v>
      </c>
    </row>
    <row r="18" spans="1:10" x14ac:dyDescent="0.25">
      <c r="A18" s="8"/>
      <c r="B18" s="9" t="s">
        <v>22</v>
      </c>
      <c r="C18" s="10"/>
      <c r="D18" s="10" t="str">
        <f>'САД, ОВЗ'!D12</f>
        <v>Хлеб пшеничный</v>
      </c>
      <c r="E18" s="10">
        <f>'САД, ОВЗ'!E12</f>
        <v>25</v>
      </c>
      <c r="F18" s="13"/>
      <c r="G18" s="10">
        <f>'САД, ОВЗ'!G12</f>
        <v>60</v>
      </c>
      <c r="H18" s="13">
        <f>'САД, ОВЗ'!H12</f>
        <v>2</v>
      </c>
      <c r="I18" s="13">
        <f>'САД, ОВЗ'!I12</f>
        <v>0.25</v>
      </c>
      <c r="J18" s="33">
        <f>'САД, ОВЗ'!J12</f>
        <v>12</v>
      </c>
    </row>
    <row r="19" spans="1:10" x14ac:dyDescent="0.25">
      <c r="A19" s="8"/>
      <c r="B19" s="9" t="s">
        <v>20</v>
      </c>
      <c r="C19" s="10"/>
      <c r="D19" s="10" t="str">
        <f>'САД, ОВЗ'!D13</f>
        <v>Хлеб ржаной</v>
      </c>
      <c r="E19" s="10">
        <f>'САД, ОВЗ'!E13</f>
        <v>20</v>
      </c>
      <c r="F19" s="13"/>
      <c r="G19" s="10">
        <f>'САД, ОВЗ'!G13</f>
        <v>42</v>
      </c>
      <c r="H19" s="13">
        <f>'САД, ОВЗ'!H13</f>
        <v>1.52</v>
      </c>
      <c r="I19" s="13">
        <f>'САД, ОВЗ'!I13</f>
        <v>0.2</v>
      </c>
      <c r="J19" s="33">
        <f>'САД, ОВЗ'!J13</f>
        <v>8.8000000000000007</v>
      </c>
    </row>
    <row r="20" spans="1:10" x14ac:dyDescent="0.25">
      <c r="A20" s="8"/>
      <c r="B20" s="24"/>
      <c r="C20" s="24"/>
      <c r="D20" s="25"/>
      <c r="E20" s="26"/>
      <c r="F20" s="27"/>
      <c r="G20" s="26"/>
      <c r="H20" s="27"/>
      <c r="I20" s="27"/>
      <c r="J20" s="36"/>
    </row>
    <row r="21" spans="1:10" ht="15.75" thickBot="1" x14ac:dyDescent="0.3">
      <c r="A21" s="14"/>
      <c r="B21" s="15"/>
      <c r="C21" s="15"/>
      <c r="D21" s="16"/>
      <c r="E21" s="17"/>
      <c r="F21" s="18"/>
      <c r="G21" s="17"/>
      <c r="H21" s="18"/>
      <c r="I21" s="18"/>
      <c r="J21" s="34"/>
    </row>
    <row r="22" spans="1:10" x14ac:dyDescent="0.25">
      <c r="A22" s="2" t="s">
        <v>25</v>
      </c>
      <c r="B22" s="3" t="s">
        <v>26</v>
      </c>
      <c r="C22" s="4">
        <v>399</v>
      </c>
      <c r="D22" s="4" t="s">
        <v>49</v>
      </c>
      <c r="E22" s="4">
        <f t="shared" ref="E22:F22" si="0">E6</f>
        <v>200</v>
      </c>
      <c r="F22" s="4">
        <f t="shared" si="0"/>
        <v>0</v>
      </c>
      <c r="G22" s="4">
        <v>84</v>
      </c>
      <c r="H22" s="7">
        <v>1</v>
      </c>
      <c r="I22" s="7">
        <v>0</v>
      </c>
      <c r="J22" s="32">
        <v>20.2</v>
      </c>
    </row>
    <row r="23" spans="1:10" ht="45.75" thickBot="1" x14ac:dyDescent="0.3">
      <c r="A23" s="8"/>
      <c r="B23" s="59" t="s">
        <v>27</v>
      </c>
      <c r="C23" s="64">
        <f>'сезон алл'!C23</f>
        <v>472</v>
      </c>
      <c r="D23" s="60" t="str">
        <f>'сезон алл'!D23</f>
        <v>Булочка школьная</v>
      </c>
      <c r="E23" s="60">
        <f>'сезон алл'!E23</f>
        <v>80</v>
      </c>
      <c r="F23" s="60">
        <f>'сезон алл'!F23</f>
        <v>0</v>
      </c>
      <c r="G23" s="60">
        <f>'сезон алл'!G23</f>
        <v>229</v>
      </c>
      <c r="H23" s="60">
        <f>'сезон алл'!H23</f>
        <v>6.68</v>
      </c>
      <c r="I23" s="60">
        <f>'сезон алл'!I23</f>
        <v>2.56</v>
      </c>
      <c r="J23" s="65">
        <f>'сезон алл'!J23</f>
        <v>44.76</v>
      </c>
    </row>
    <row r="24" spans="1:10" x14ac:dyDescent="0.25">
      <c r="A24" s="91" t="s">
        <v>28</v>
      </c>
      <c r="B24" s="3" t="s">
        <v>10</v>
      </c>
      <c r="C24" s="4">
        <f>'САД, ОВЗ'!C16</f>
        <v>0</v>
      </c>
      <c r="D24" s="4" t="str">
        <f>'САД, ОВЗ'!D16</f>
        <v>Овощи отварные</v>
      </c>
      <c r="E24" s="4">
        <f>'САД, ОВЗ'!E16</f>
        <v>60</v>
      </c>
      <c r="F24" s="4">
        <f>'САД, ОВЗ'!F16</f>
        <v>0</v>
      </c>
      <c r="G24" s="4">
        <f>'САД, ОВЗ'!G16</f>
        <v>52</v>
      </c>
      <c r="H24" s="4">
        <f>'САД, ОВЗ'!H16</f>
        <v>2.04</v>
      </c>
      <c r="I24" s="4">
        <f>'САД, ОВЗ'!I16</f>
        <v>0.6</v>
      </c>
      <c r="J24" s="70">
        <f>'САД, ОВЗ'!J16</f>
        <v>9.84</v>
      </c>
    </row>
    <row r="25" spans="1:10" x14ac:dyDescent="0.25">
      <c r="A25" s="92"/>
      <c r="B25" s="9" t="s">
        <v>11</v>
      </c>
      <c r="C25" s="10">
        <f>'САД, ОВЗ'!C18</f>
        <v>392</v>
      </c>
      <c r="D25" s="10" t="str">
        <f>'сезон алл'!D25</f>
        <v>Чай с сахаром</v>
      </c>
      <c r="E25" s="10">
        <f>'САД, ОВЗ'!E18</f>
        <v>200</v>
      </c>
      <c r="F25" s="13"/>
      <c r="G25" s="10">
        <f>'САД, ОВЗ'!G18</f>
        <v>44</v>
      </c>
      <c r="H25" s="10">
        <f>'САД, ОВЗ'!H18</f>
        <v>0.06</v>
      </c>
      <c r="I25" s="10">
        <f>'САД, ОВЗ'!I18</f>
        <v>0.02</v>
      </c>
      <c r="J25" s="33">
        <f>'САД, ОВЗ'!J18</f>
        <v>11.1</v>
      </c>
    </row>
    <row r="26" spans="1:10" ht="15.75" thickBot="1" x14ac:dyDescent="0.3">
      <c r="A26" s="93"/>
      <c r="B26" s="43" t="s">
        <v>21</v>
      </c>
      <c r="C26" s="15"/>
      <c r="D26" s="15" t="str">
        <f>'сезон алл'!D26</f>
        <v>Хлеб пшеничный</v>
      </c>
      <c r="E26" s="15">
        <f>'САД, ОВЗ'!E19</f>
        <v>20</v>
      </c>
      <c r="F26" s="18"/>
      <c r="G26" s="15">
        <f>'САД, ОВЗ'!G19</f>
        <v>48</v>
      </c>
      <c r="H26" s="18">
        <f>'САД, ОВЗ'!H19</f>
        <v>1.6</v>
      </c>
      <c r="I26" s="18">
        <f>'САД, ОВЗ'!I19</f>
        <v>0.2</v>
      </c>
      <c r="J26" s="34">
        <f>'САД, ОВЗ'!J19</f>
        <v>9.6</v>
      </c>
    </row>
  </sheetData>
  <mergeCells count="3">
    <mergeCell ref="B1:D1"/>
    <mergeCell ref="A3:J3"/>
    <mergeCell ref="A24:A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E18" sqref="E18"/>
    </sheetView>
  </sheetViews>
  <sheetFormatPr defaultRowHeight="15" x14ac:dyDescent="0.25"/>
  <cols>
    <col min="1" max="1" width="12.5703125" bestFit="1" customWidth="1"/>
    <col min="2" max="2" width="12" bestFit="1" customWidth="1"/>
    <col min="3" max="3" width="9.85546875" customWidth="1"/>
    <col min="4" max="4" width="44.5703125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87" t="str">
        <f>ЯСЛИ!B1</f>
        <v>МБДОУ д/с № 333</v>
      </c>
      <c r="C1" s="87"/>
      <c r="D1" s="87"/>
      <c r="E1" s="40"/>
      <c r="F1" s="41"/>
      <c r="G1" s="40"/>
      <c r="H1" s="40"/>
      <c r="I1" s="40" t="s">
        <v>0</v>
      </c>
      <c r="J1" s="42" t="str">
        <f>ЯСЛИ!J1</f>
        <v>2 неделя
1 день</v>
      </c>
    </row>
    <row r="2" spans="1:10" ht="15.75" thickBot="1" x14ac:dyDescent="0.3"/>
    <row r="3" spans="1:10" x14ac:dyDescent="0.25">
      <c r="A3" s="88" t="s">
        <v>46</v>
      </c>
      <c r="B3" s="89"/>
      <c r="C3" s="89"/>
      <c r="D3" s="89"/>
      <c r="E3" s="89"/>
      <c r="F3" s="89"/>
      <c r="G3" s="89"/>
      <c r="H3" s="89"/>
      <c r="I3" s="89"/>
      <c r="J3" s="90"/>
    </row>
    <row r="4" spans="1:10" ht="15.75" thickBot="1" x14ac:dyDescent="0.3">
      <c r="A4" s="29" t="s">
        <v>1</v>
      </c>
      <c r="B4" s="30" t="s">
        <v>2</v>
      </c>
      <c r="C4" s="30" t="s">
        <v>23</v>
      </c>
      <c r="D4" s="30" t="s">
        <v>3</v>
      </c>
      <c r="E4" s="30" t="s">
        <v>24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91" t="s">
        <v>9</v>
      </c>
      <c r="B5" s="3" t="s">
        <v>10</v>
      </c>
      <c r="C5" s="49" t="str">
        <f>'Аллерг.гр № 3'!C5</f>
        <v>.185/1</v>
      </c>
      <c r="D5" s="37" t="str">
        <f>'Аллерг.гр № 3'!D5</f>
        <v>Каша кукурузная жидкая безмолочная</v>
      </c>
      <c r="E5" s="37">
        <f>'Аллерг.гр № 3'!E5</f>
        <v>200</v>
      </c>
      <c r="F5" s="37" t="e">
        <f>'Аллерг.гр № 3'!F5</f>
        <v>#REF!</v>
      </c>
      <c r="G5" s="37">
        <f>'Аллерг.гр № 3'!G5</f>
        <v>184</v>
      </c>
      <c r="H5" s="37">
        <f>'Аллерг.гр № 3'!H5</f>
        <v>4.1500000000000004</v>
      </c>
      <c r="I5" s="54">
        <f>'Аллерг.гр № 3'!I5</f>
        <v>0.6</v>
      </c>
      <c r="J5" s="55">
        <f>'Аллерг.гр № 3'!J5</f>
        <v>40.49</v>
      </c>
    </row>
    <row r="6" spans="1:10" x14ac:dyDescent="0.25">
      <c r="A6" s="92"/>
      <c r="B6" s="9" t="s">
        <v>11</v>
      </c>
      <c r="C6" s="10">
        <f>'САД, ОВЗ'!C18</f>
        <v>392</v>
      </c>
      <c r="D6" s="10" t="str">
        <f>'САД, ОВЗ'!D18</f>
        <v>Чай с сахаром</v>
      </c>
      <c r="E6" s="10">
        <f>'Аллерг.гр № 3'!E6</f>
        <v>200</v>
      </c>
      <c r="F6" s="10">
        <f>'Аллерг.гр № 3'!F6</f>
        <v>0</v>
      </c>
      <c r="G6" s="10">
        <f>'Аллерг.гр № 3'!G6</f>
        <v>44</v>
      </c>
      <c r="H6" s="10">
        <f>'Аллерг.гр № 3'!H6</f>
        <v>0.06</v>
      </c>
      <c r="I6" s="10">
        <f>'Аллерг.гр № 3'!I6</f>
        <v>0.02</v>
      </c>
      <c r="J6" s="52">
        <f>'Аллерг.гр № 3'!J6</f>
        <v>11.1</v>
      </c>
    </row>
    <row r="7" spans="1:10" ht="15.75" thickBot="1" x14ac:dyDescent="0.3">
      <c r="A7" s="93"/>
      <c r="B7" s="43" t="s">
        <v>21</v>
      </c>
      <c r="C7" s="15"/>
      <c r="D7" s="16" t="s">
        <v>34</v>
      </c>
      <c r="E7" s="17">
        <v>30</v>
      </c>
      <c r="F7" s="18"/>
      <c r="G7" s="17">
        <v>78</v>
      </c>
      <c r="H7" s="18">
        <v>2.7</v>
      </c>
      <c r="I7" s="18">
        <v>0.9</v>
      </c>
      <c r="J7" s="34">
        <v>15.6</v>
      </c>
    </row>
    <row r="8" spans="1:10" x14ac:dyDescent="0.25">
      <c r="A8" s="92" t="s">
        <v>13</v>
      </c>
      <c r="B8" s="9" t="s">
        <v>15</v>
      </c>
      <c r="C8" s="10">
        <f>'САД, ОВЗ'!C8</f>
        <v>80</v>
      </c>
      <c r="D8" s="10" t="str">
        <f>'САД, ОВЗ'!D8</f>
        <v>Суп картофельный с крупой</v>
      </c>
      <c r="E8" s="10">
        <f>'САД, ОВЗ'!E8</f>
        <v>200</v>
      </c>
      <c r="F8" s="10">
        <f>'САД, ОВЗ'!F8</f>
        <v>0</v>
      </c>
      <c r="G8" s="10">
        <f>'САД, ОВЗ'!G8</f>
        <v>73</v>
      </c>
      <c r="H8" s="10">
        <f>'САД, ОВЗ'!H8</f>
        <v>1.74</v>
      </c>
      <c r="I8" s="10">
        <f>'САД, ОВЗ'!I8</f>
        <v>2.27</v>
      </c>
      <c r="J8" s="52">
        <f>'САД, ОВЗ'!J8</f>
        <v>11.43</v>
      </c>
    </row>
    <row r="9" spans="1:10" x14ac:dyDescent="0.25">
      <c r="A9" s="92"/>
      <c r="B9" s="9" t="s">
        <v>16</v>
      </c>
      <c r="C9" s="10" t="s">
        <v>63</v>
      </c>
      <c r="D9" s="10" t="s">
        <v>64</v>
      </c>
      <c r="E9" s="12">
        <v>70</v>
      </c>
      <c r="F9" s="12" t="e">
        <f>#REF!</f>
        <v>#REF!</v>
      </c>
      <c r="G9" s="12">
        <v>141</v>
      </c>
      <c r="H9" s="13">
        <v>14.21</v>
      </c>
      <c r="I9" s="13">
        <v>8.26</v>
      </c>
      <c r="J9" s="33">
        <v>0</v>
      </c>
    </row>
    <row r="10" spans="1:10" x14ac:dyDescent="0.25">
      <c r="A10" s="92"/>
      <c r="B10" s="9" t="s">
        <v>17</v>
      </c>
      <c r="C10" s="10">
        <f>'САД, ОВЗ'!C10</f>
        <v>317</v>
      </c>
      <c r="D10" s="10" t="str">
        <f>'САД, ОВЗ'!D10</f>
        <v>Макаронные изделия отварные</v>
      </c>
      <c r="E10" s="10">
        <f>'САД, ОВЗ'!E10</f>
        <v>130</v>
      </c>
      <c r="F10" s="10">
        <f>'САД, ОВЗ'!F10</f>
        <v>0</v>
      </c>
      <c r="G10" s="10">
        <f>'САД, ОВЗ'!G10</f>
        <v>145</v>
      </c>
      <c r="H10" s="10">
        <f>'САД, ОВЗ'!H10</f>
        <v>4.78</v>
      </c>
      <c r="I10" s="10">
        <f>'САД, ОВЗ'!I10</f>
        <v>3.91</v>
      </c>
      <c r="J10" s="52">
        <f>'САД, ОВЗ'!J10</f>
        <v>22.91</v>
      </c>
    </row>
    <row r="11" spans="1:10" x14ac:dyDescent="0.25">
      <c r="A11" s="92"/>
      <c r="B11" s="9" t="s">
        <v>67</v>
      </c>
      <c r="C11" s="10">
        <f>'САД, ОВЗ'!C11</f>
        <v>376</v>
      </c>
      <c r="D11" s="10" t="str">
        <f>'САД, ОВЗ'!D11</f>
        <v>Компот из сушеных фруктов</v>
      </c>
      <c r="E11" s="9">
        <f>'САД, ОВЗ'!E11</f>
        <v>200</v>
      </c>
      <c r="F11" s="9">
        <f>'САД, ОВЗ'!F11</f>
        <v>0</v>
      </c>
      <c r="G11" s="9">
        <f>'САД, ОВЗ'!G11</f>
        <v>113</v>
      </c>
      <c r="H11" s="9">
        <f>'САД, ОВЗ'!H11</f>
        <v>0.44</v>
      </c>
      <c r="I11" s="9">
        <f>'САД, ОВЗ'!I11</f>
        <v>0.02</v>
      </c>
      <c r="J11" s="68">
        <f>'САД, ОВЗ'!J11</f>
        <v>27.76</v>
      </c>
    </row>
    <row r="12" spans="1:10" x14ac:dyDescent="0.25">
      <c r="A12" s="92"/>
      <c r="B12" s="9" t="s">
        <v>22</v>
      </c>
      <c r="C12" s="10"/>
      <c r="D12" s="10" t="str">
        <f>'САД, ОВЗ'!D12</f>
        <v>Хлеб пшеничный</v>
      </c>
      <c r="E12" s="9">
        <f>'САД, ОВЗ'!E12</f>
        <v>25</v>
      </c>
      <c r="F12" s="9">
        <f>'САД, ОВЗ'!F12</f>
        <v>0</v>
      </c>
      <c r="G12" s="9">
        <f>'САД, ОВЗ'!G12</f>
        <v>60</v>
      </c>
      <c r="H12" s="83">
        <f>'САД, ОВЗ'!H12</f>
        <v>2</v>
      </c>
      <c r="I12" s="83">
        <f>'САД, ОВЗ'!I12</f>
        <v>0.25</v>
      </c>
      <c r="J12" s="84">
        <f>'САД, ОВЗ'!J12</f>
        <v>12</v>
      </c>
    </row>
    <row r="13" spans="1:10" ht="15.75" thickBot="1" x14ac:dyDescent="0.3">
      <c r="A13" s="93"/>
      <c r="B13" s="43" t="s">
        <v>20</v>
      </c>
      <c r="C13" s="15"/>
      <c r="D13" s="15" t="str">
        <f>'САД, ОВЗ'!D13</f>
        <v>Хлеб ржаной</v>
      </c>
      <c r="E13" s="43">
        <f>'САД, ОВЗ'!E13</f>
        <v>20</v>
      </c>
      <c r="F13" s="43">
        <f>'САД, ОВЗ'!F13</f>
        <v>0</v>
      </c>
      <c r="G13" s="43">
        <f>'САД, ОВЗ'!G13</f>
        <v>42</v>
      </c>
      <c r="H13" s="85">
        <f>'САД, ОВЗ'!H13</f>
        <v>1.52</v>
      </c>
      <c r="I13" s="85">
        <f>'САД, ОВЗ'!I13</f>
        <v>0.2</v>
      </c>
      <c r="J13" s="86">
        <f>'САД, ОВЗ'!J13</f>
        <v>8.8000000000000007</v>
      </c>
    </row>
    <row r="14" spans="1:10" x14ac:dyDescent="0.25">
      <c r="A14" s="91" t="s">
        <v>25</v>
      </c>
      <c r="B14" s="19" t="s">
        <v>26</v>
      </c>
      <c r="C14" s="20">
        <f>'Аллерг.гр № 3'!C22</f>
        <v>399</v>
      </c>
      <c r="D14" s="20" t="str">
        <f>'Аллерг.гр № 3'!D22</f>
        <v>Сок фруктовый</v>
      </c>
      <c r="E14" s="20">
        <f>'Аллерг.гр № 3'!E22</f>
        <v>200</v>
      </c>
      <c r="F14" s="20">
        <f>'Аллерг.гр № 3'!F22</f>
        <v>0</v>
      </c>
      <c r="G14" s="20">
        <f>'Аллерг.гр № 3'!G22</f>
        <v>84</v>
      </c>
      <c r="H14" s="23">
        <f>'Аллерг.гр № 3'!H22</f>
        <v>1</v>
      </c>
      <c r="I14" s="23">
        <f>'Аллерг.гр № 3'!I22</f>
        <v>0</v>
      </c>
      <c r="J14" s="35">
        <f>'Аллерг.гр № 3'!J22</f>
        <v>20.2</v>
      </c>
    </row>
    <row r="15" spans="1:10" ht="45.75" thickBot="1" x14ac:dyDescent="0.3">
      <c r="A15" s="93"/>
      <c r="B15" s="59" t="s">
        <v>27</v>
      </c>
      <c r="C15" s="60"/>
      <c r="D15" s="25" t="str">
        <f>D7</f>
        <v>Батон</v>
      </c>
      <c r="E15" s="25">
        <v>50</v>
      </c>
      <c r="F15" s="25">
        <f t="shared" ref="F15" si="0">F7</f>
        <v>0</v>
      </c>
      <c r="G15" s="25">
        <v>130</v>
      </c>
      <c r="H15" s="57">
        <v>4.5</v>
      </c>
      <c r="I15" s="57">
        <v>1.5</v>
      </c>
      <c r="J15" s="58">
        <v>26</v>
      </c>
    </row>
    <row r="16" spans="1:10" x14ac:dyDescent="0.25">
      <c r="A16" s="91" t="s">
        <v>28</v>
      </c>
      <c r="B16" s="94" t="s">
        <v>10</v>
      </c>
      <c r="C16" s="48"/>
      <c r="D16" s="61" t="str">
        <f>'САД, ОВЗ'!D16</f>
        <v>Овощи отварные</v>
      </c>
      <c r="E16" s="48">
        <f>'САД, ОВЗ'!E16</f>
        <v>60</v>
      </c>
      <c r="F16" s="48">
        <f>'САД, ОВЗ'!F16</f>
        <v>0</v>
      </c>
      <c r="G16" s="48">
        <f>'САД, ОВЗ'!G16</f>
        <v>52</v>
      </c>
      <c r="H16" s="48">
        <f>'САД, ОВЗ'!H16</f>
        <v>2.04</v>
      </c>
      <c r="I16" s="48">
        <f>'САД, ОВЗ'!I16</f>
        <v>0.6</v>
      </c>
      <c r="J16" s="72">
        <f>'САД, ОВЗ'!J16</f>
        <v>9.84</v>
      </c>
    </row>
    <row r="17" spans="1:10" x14ac:dyDescent="0.25">
      <c r="A17" s="92"/>
      <c r="B17" s="95"/>
      <c r="C17" s="80">
        <f>'САД, ОВЗ'!C17</f>
        <v>315</v>
      </c>
      <c r="D17" s="81" t="str">
        <f>'САД, ОВЗ'!D17</f>
        <v>Рис отварной</v>
      </c>
      <c r="E17" s="80">
        <f>'САД, ОВЗ'!E17</f>
        <v>130</v>
      </c>
      <c r="F17" s="80">
        <f>'САД, ОВЗ'!F17</f>
        <v>0</v>
      </c>
      <c r="G17" s="80">
        <f>'САД, ОВЗ'!G17</f>
        <v>181</v>
      </c>
      <c r="H17" s="80">
        <f>'САД, ОВЗ'!H17</f>
        <v>3.16</v>
      </c>
      <c r="I17" s="80">
        <f>'САД, ОВЗ'!I17</f>
        <v>4.6500000000000004</v>
      </c>
      <c r="J17" s="82">
        <f>'САД, ОВЗ'!J17</f>
        <v>31.79</v>
      </c>
    </row>
    <row r="18" spans="1:10" x14ac:dyDescent="0.25">
      <c r="A18" s="92"/>
      <c r="B18" s="9" t="s">
        <v>11</v>
      </c>
      <c r="C18" s="10">
        <f>'САД, ОВЗ'!C18</f>
        <v>392</v>
      </c>
      <c r="D18" s="10" t="str">
        <f>'САД, ОВЗ'!D18</f>
        <v>Чай с сахаром</v>
      </c>
      <c r="E18" s="10">
        <f>'САД, ОВЗ'!E18</f>
        <v>200</v>
      </c>
      <c r="F18" s="10">
        <f>'САД, ОВЗ'!F18</f>
        <v>0</v>
      </c>
      <c r="G18" s="10">
        <f>'САД, ОВЗ'!G18</f>
        <v>44</v>
      </c>
      <c r="H18" s="10">
        <f>'САД, ОВЗ'!H18</f>
        <v>0.06</v>
      </c>
      <c r="I18" s="10">
        <f>'САД, ОВЗ'!I18</f>
        <v>0.02</v>
      </c>
      <c r="J18" s="52">
        <f>'САД, ОВЗ'!J18</f>
        <v>11.1</v>
      </c>
    </row>
    <row r="19" spans="1:10" ht="15.75" thickBot="1" x14ac:dyDescent="0.3">
      <c r="A19" s="93"/>
      <c r="B19" s="43" t="s">
        <v>21</v>
      </c>
      <c r="C19" s="15"/>
      <c r="D19" s="15" t="str">
        <f>'САД, ОВЗ'!D19</f>
        <v>Хлеб пшеничный</v>
      </c>
      <c r="E19" s="17">
        <f>'САД, ОВЗ'!E19</f>
        <v>20</v>
      </c>
      <c r="F19" s="17">
        <f>'САД, ОВЗ'!F19</f>
        <v>0</v>
      </c>
      <c r="G19" s="17">
        <f>'САД, ОВЗ'!G19</f>
        <v>48</v>
      </c>
      <c r="H19" s="18">
        <f>'САД, ОВЗ'!H19</f>
        <v>1.6</v>
      </c>
      <c r="I19" s="18">
        <f>'САД, ОВЗ'!I19</f>
        <v>0.2</v>
      </c>
      <c r="J19" s="34">
        <f>'САД, ОВЗ'!J19</f>
        <v>9.6</v>
      </c>
    </row>
  </sheetData>
  <mergeCells count="7">
    <mergeCell ref="B1:D1"/>
    <mergeCell ref="A3:J3"/>
    <mergeCell ref="A16:A19"/>
    <mergeCell ref="B16:B17"/>
    <mergeCell ref="A8:A13"/>
    <mergeCell ref="A5:A7"/>
    <mergeCell ref="A14:A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C10" sqref="C10:J10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4.5703125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87" t="str">
        <f>ЯСЛИ!B1</f>
        <v>МБДОУ д/с № 333</v>
      </c>
      <c r="C1" s="87"/>
      <c r="D1" s="87"/>
      <c r="E1" s="40"/>
      <c r="F1" s="41"/>
      <c r="G1" s="40"/>
      <c r="H1" s="40"/>
      <c r="I1" s="40" t="s">
        <v>0</v>
      </c>
      <c r="J1" s="42" t="str">
        <f>ЯСЛИ!J1</f>
        <v>2 неделя
1 день</v>
      </c>
    </row>
    <row r="2" spans="1:10" ht="15.75" thickBot="1" x14ac:dyDescent="0.3"/>
    <row r="3" spans="1:10" x14ac:dyDescent="0.25">
      <c r="A3" s="88" t="s">
        <v>50</v>
      </c>
      <c r="B3" s="89"/>
      <c r="C3" s="89"/>
      <c r="D3" s="89"/>
      <c r="E3" s="89"/>
      <c r="F3" s="89"/>
      <c r="G3" s="89"/>
      <c r="H3" s="89"/>
      <c r="I3" s="89"/>
      <c r="J3" s="90"/>
    </row>
    <row r="4" spans="1:10" ht="15.75" thickBot="1" x14ac:dyDescent="0.3">
      <c r="A4" s="29" t="s">
        <v>1</v>
      </c>
      <c r="B4" s="30" t="s">
        <v>2</v>
      </c>
      <c r="C4" s="30" t="s">
        <v>23</v>
      </c>
      <c r="D4" s="30" t="s">
        <v>3</v>
      </c>
      <c r="E4" s="30" t="s">
        <v>24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2" t="s">
        <v>9</v>
      </c>
      <c r="B5" s="3" t="s">
        <v>10</v>
      </c>
      <c r="C5" s="49" t="str">
        <f>'Аллерг.гр № 3'!C5</f>
        <v>.185/1</v>
      </c>
      <c r="D5" s="37" t="str">
        <f>'Аллерг.гр № 3'!D5</f>
        <v>Каша кукурузная жидкая безмолочная</v>
      </c>
      <c r="E5" s="37">
        <f>'Аллерг.гр № 3'!E5</f>
        <v>200</v>
      </c>
      <c r="F5" s="37" t="e">
        <f>'Аллерг.гр № 3'!F5</f>
        <v>#REF!</v>
      </c>
      <c r="G5" s="37">
        <f>'Аллерг.гр № 3'!G5</f>
        <v>184</v>
      </c>
      <c r="H5" s="37">
        <f>'Аллерг.гр № 3'!H5</f>
        <v>4.1500000000000004</v>
      </c>
      <c r="I5" s="54">
        <f>'Аллерг.гр № 3'!I5</f>
        <v>0.6</v>
      </c>
      <c r="J5" s="55">
        <f>'Аллерг.гр № 3'!J5</f>
        <v>40.49</v>
      </c>
    </row>
    <row r="6" spans="1:10" x14ac:dyDescent="0.25">
      <c r="A6" s="8"/>
      <c r="B6" s="9" t="s">
        <v>11</v>
      </c>
      <c r="C6" s="10">
        <f>'САД, ОВЗ'!C18</f>
        <v>392</v>
      </c>
      <c r="D6" s="10" t="str">
        <f>'САД, ОВЗ'!D18</f>
        <v>Чай с сахаром</v>
      </c>
      <c r="E6" s="10">
        <f>'Аллерг.гр № 3'!E6</f>
        <v>200</v>
      </c>
      <c r="F6" s="10">
        <f>'Аллерг.гр № 3'!F6</f>
        <v>0</v>
      </c>
      <c r="G6" s="10">
        <f>'Аллерг.гр № 3'!G6</f>
        <v>44</v>
      </c>
      <c r="H6" s="10">
        <f>'Аллерг.гр № 3'!H6</f>
        <v>0.06</v>
      </c>
      <c r="I6" s="10">
        <f>'Аллерг.гр № 3'!I6</f>
        <v>0.02</v>
      </c>
      <c r="J6" s="52">
        <f>'Аллерг.гр № 3'!J6</f>
        <v>11.1</v>
      </c>
    </row>
    <row r="7" spans="1:10" x14ac:dyDescent="0.25">
      <c r="A7" s="8"/>
      <c r="B7" s="9" t="s">
        <v>21</v>
      </c>
      <c r="C7" s="10"/>
      <c r="D7" s="11" t="s">
        <v>30</v>
      </c>
      <c r="E7" s="12">
        <v>30</v>
      </c>
      <c r="F7" s="13"/>
      <c r="G7" s="12">
        <v>72</v>
      </c>
      <c r="H7" s="13">
        <v>2.4</v>
      </c>
      <c r="I7" s="13">
        <v>0.3</v>
      </c>
      <c r="J7" s="33">
        <v>14.4</v>
      </c>
    </row>
    <row r="8" spans="1:10" x14ac:dyDescent="0.25">
      <c r="A8" s="8"/>
      <c r="B8" s="10"/>
      <c r="C8" s="10"/>
      <c r="D8" s="11"/>
      <c r="E8" s="12"/>
      <c r="F8" s="13"/>
      <c r="G8" s="12"/>
      <c r="H8" s="13"/>
      <c r="I8" s="13"/>
      <c r="J8" s="33"/>
    </row>
    <row r="9" spans="1:10" ht="15.75" thickBot="1" x14ac:dyDescent="0.3">
      <c r="A9" s="14"/>
      <c r="B9" s="15"/>
      <c r="C9" s="15"/>
      <c r="D9" s="16"/>
      <c r="E9" s="17"/>
      <c r="F9" s="18"/>
      <c r="G9" s="17"/>
      <c r="H9" s="18"/>
      <c r="I9" s="18"/>
      <c r="J9" s="34"/>
    </row>
    <row r="10" spans="1:10" x14ac:dyDescent="0.25">
      <c r="A10" s="2" t="s">
        <v>12</v>
      </c>
      <c r="B10" s="3" t="s">
        <v>19</v>
      </c>
      <c r="C10" s="4"/>
      <c r="D10" s="4"/>
      <c r="E10" s="4"/>
      <c r="F10" s="4"/>
      <c r="G10" s="4"/>
      <c r="H10" s="4"/>
      <c r="I10" s="4"/>
      <c r="J10" s="4"/>
    </row>
    <row r="11" spans="1:10" x14ac:dyDescent="0.25">
      <c r="A11" s="8"/>
      <c r="B11" s="10"/>
      <c r="C11" s="10"/>
      <c r="D11" s="11"/>
      <c r="E11" s="12"/>
      <c r="F11" s="13"/>
      <c r="G11" s="12"/>
      <c r="H11" s="13"/>
      <c r="I11" s="13"/>
      <c r="J11" s="33"/>
    </row>
    <row r="12" spans="1:10" ht="15.75" thickBot="1" x14ac:dyDescent="0.3">
      <c r="A12" s="14"/>
      <c r="B12" s="15"/>
      <c r="C12" s="15"/>
      <c r="D12" s="16"/>
      <c r="E12" s="17"/>
      <c r="F12" s="18"/>
      <c r="G12" s="17"/>
      <c r="H12" s="18"/>
      <c r="I12" s="18"/>
      <c r="J12" s="34"/>
    </row>
    <row r="13" spans="1:10" x14ac:dyDescent="0.25">
      <c r="A13" s="8" t="s">
        <v>13</v>
      </c>
      <c r="B13" s="19" t="s">
        <v>14</v>
      </c>
      <c r="C13" s="20"/>
      <c r="D13" s="20"/>
      <c r="E13" s="20"/>
      <c r="F13" s="20"/>
      <c r="G13" s="20"/>
      <c r="H13" s="20"/>
      <c r="I13" s="20"/>
      <c r="J13" s="69"/>
    </row>
    <row r="14" spans="1:10" x14ac:dyDescent="0.25">
      <c r="A14" s="8"/>
      <c r="B14" s="9" t="s">
        <v>15</v>
      </c>
      <c r="C14" s="10">
        <f>'Аллерг.гр № 2'!C8</f>
        <v>80</v>
      </c>
      <c r="D14" s="10" t="str">
        <f>'Аллерг.гр № 2'!D8</f>
        <v>Суп картофельный с крупой</v>
      </c>
      <c r="E14" s="10">
        <f>'Аллерг.гр № 2'!E8</f>
        <v>200</v>
      </c>
      <c r="F14" s="10">
        <f>'Аллерг.гр № 2'!F8</f>
        <v>0</v>
      </c>
      <c r="G14" s="10">
        <f>'Аллерг.гр № 2'!G8</f>
        <v>73</v>
      </c>
      <c r="H14" s="10">
        <f>'Аллерг.гр № 2'!H8</f>
        <v>1.74</v>
      </c>
      <c r="I14" s="10">
        <f>'Аллерг.гр № 2'!I8</f>
        <v>2.27</v>
      </c>
      <c r="J14" s="52">
        <f>'Аллерг.гр № 2'!J8</f>
        <v>11.43</v>
      </c>
    </row>
    <row r="15" spans="1:10" x14ac:dyDescent="0.25">
      <c r="A15" s="8"/>
      <c r="B15" s="9" t="s">
        <v>16</v>
      </c>
      <c r="C15" s="10" t="str">
        <f>'Аллерг.гр № 2'!C9</f>
        <v>273 в № 2</v>
      </c>
      <c r="D15" s="10" t="s">
        <v>44</v>
      </c>
      <c r="E15" s="12">
        <v>70</v>
      </c>
      <c r="F15" s="12" t="e">
        <f>#REF!</f>
        <v>#REF!</v>
      </c>
      <c r="G15" s="12">
        <v>104</v>
      </c>
      <c r="H15" s="13">
        <v>19.61</v>
      </c>
      <c r="I15" s="13">
        <v>2.64</v>
      </c>
      <c r="J15" s="33">
        <v>0.35</v>
      </c>
    </row>
    <row r="16" spans="1:10" x14ac:dyDescent="0.25">
      <c r="A16" s="8"/>
      <c r="B16" s="9" t="s">
        <v>17</v>
      </c>
      <c r="C16" s="10">
        <f>'Аллерг.гр № 2'!C10</f>
        <v>317</v>
      </c>
      <c r="D16" s="10" t="str">
        <f>'Аллерг.гр № 2'!D10</f>
        <v>Макаронные изделия отварные</v>
      </c>
      <c r="E16" s="10">
        <f>'Аллерг.гр № 2'!E10</f>
        <v>130</v>
      </c>
      <c r="F16" s="10">
        <f>'Аллерг.гр № 2'!F10</f>
        <v>0</v>
      </c>
      <c r="G16" s="10">
        <f>'Аллерг.гр № 2'!G10</f>
        <v>145</v>
      </c>
      <c r="H16" s="10">
        <f>'Аллерг.гр № 2'!H10</f>
        <v>4.78</v>
      </c>
      <c r="I16" s="10">
        <f>'Аллерг.гр № 2'!I10</f>
        <v>3.91</v>
      </c>
      <c r="J16" s="52">
        <f>'Аллерг.гр № 2'!J10</f>
        <v>22.91</v>
      </c>
    </row>
    <row r="17" spans="1:10" x14ac:dyDescent="0.25">
      <c r="A17" s="8"/>
      <c r="B17" s="9" t="s">
        <v>18</v>
      </c>
      <c r="C17" s="10">
        <f>'САД, ОВЗ'!C11</f>
        <v>376</v>
      </c>
      <c r="D17" s="10" t="str">
        <f>'САД, ОВЗ'!D11</f>
        <v>Компот из сушеных фруктов</v>
      </c>
      <c r="E17" s="9">
        <f>'САД, ОВЗ'!E11</f>
        <v>200</v>
      </c>
      <c r="F17" s="9">
        <f>'САД, ОВЗ'!F11</f>
        <v>0</v>
      </c>
      <c r="G17" s="9">
        <f>'САД, ОВЗ'!G11</f>
        <v>113</v>
      </c>
      <c r="H17" s="9">
        <f>'САД, ОВЗ'!H11</f>
        <v>0.44</v>
      </c>
      <c r="I17" s="9">
        <f>'САД, ОВЗ'!I11</f>
        <v>0.02</v>
      </c>
      <c r="J17" s="68">
        <f>'САД, ОВЗ'!J11</f>
        <v>27.76</v>
      </c>
    </row>
    <row r="18" spans="1:10" x14ac:dyDescent="0.25">
      <c r="A18" s="8"/>
      <c r="B18" s="9" t="s">
        <v>22</v>
      </c>
      <c r="C18" s="10"/>
      <c r="D18" s="10" t="str">
        <f>'САД, ОВЗ'!D12</f>
        <v>Хлеб пшеничный</v>
      </c>
      <c r="E18" s="9">
        <f>'САД, ОВЗ'!E12</f>
        <v>25</v>
      </c>
      <c r="F18" s="9">
        <f>'САД, ОВЗ'!F12</f>
        <v>0</v>
      </c>
      <c r="G18" s="9">
        <f>'САД, ОВЗ'!G12</f>
        <v>60</v>
      </c>
      <c r="H18" s="9">
        <f>'САД, ОВЗ'!H12</f>
        <v>2</v>
      </c>
      <c r="I18" s="9">
        <f>'САД, ОВЗ'!I12</f>
        <v>0.25</v>
      </c>
      <c r="J18" s="68">
        <f>'САД, ОВЗ'!J12</f>
        <v>12</v>
      </c>
    </row>
    <row r="19" spans="1:10" x14ac:dyDescent="0.25">
      <c r="A19" s="8"/>
      <c r="B19" s="9" t="s">
        <v>20</v>
      </c>
      <c r="C19" s="10"/>
      <c r="D19" s="10" t="str">
        <f>'САД, ОВЗ'!D13</f>
        <v>Хлеб ржаной</v>
      </c>
      <c r="E19" s="9">
        <f>'САД, ОВЗ'!E13</f>
        <v>20</v>
      </c>
      <c r="F19" s="9">
        <f>'САД, ОВЗ'!F13</f>
        <v>0</v>
      </c>
      <c r="G19" s="9">
        <f>'САД, ОВЗ'!G13</f>
        <v>42</v>
      </c>
      <c r="H19" s="9">
        <f>'САД, ОВЗ'!H13</f>
        <v>1.52</v>
      </c>
      <c r="I19" s="9">
        <f>'САД, ОВЗ'!I13</f>
        <v>0.2</v>
      </c>
      <c r="J19" s="68">
        <f>'САД, ОВЗ'!J13</f>
        <v>8.8000000000000007</v>
      </c>
    </row>
    <row r="20" spans="1:10" x14ac:dyDescent="0.25">
      <c r="A20" s="8"/>
      <c r="B20" s="24"/>
      <c r="C20" s="24"/>
      <c r="D20" s="25"/>
      <c r="E20" s="26"/>
      <c r="F20" s="27"/>
      <c r="G20" s="26"/>
      <c r="H20" s="27"/>
      <c r="I20" s="27"/>
      <c r="J20" s="36"/>
    </row>
    <row r="21" spans="1:10" ht="15.75" thickBot="1" x14ac:dyDescent="0.3">
      <c r="A21" s="14"/>
      <c r="B21" s="15"/>
      <c r="C21" s="15"/>
      <c r="D21" s="16"/>
      <c r="E21" s="17"/>
      <c r="F21" s="18"/>
      <c r="G21" s="17"/>
      <c r="H21" s="18"/>
      <c r="I21" s="18"/>
      <c r="J21" s="34"/>
    </row>
    <row r="22" spans="1:10" x14ac:dyDescent="0.25">
      <c r="A22" s="8" t="s">
        <v>25</v>
      </c>
      <c r="B22" s="19" t="s">
        <v>26</v>
      </c>
      <c r="C22" s="20">
        <v>391</v>
      </c>
      <c r="D22" s="20" t="s">
        <v>47</v>
      </c>
      <c r="E22" s="20">
        <f>'Аллерг.гр № 3'!E22</f>
        <v>200</v>
      </c>
      <c r="F22" s="20">
        <f>'Аллерг.гр № 3'!F22</f>
        <v>0</v>
      </c>
      <c r="G22" s="20">
        <v>0.49</v>
      </c>
      <c r="H22" s="23">
        <v>7.0000000000000007E-2</v>
      </c>
      <c r="I22" s="23">
        <v>0.01</v>
      </c>
      <c r="J22" s="35">
        <v>0.01</v>
      </c>
    </row>
    <row r="23" spans="1:10" ht="45.75" thickBot="1" x14ac:dyDescent="0.3">
      <c r="A23" s="8"/>
      <c r="B23" s="59" t="s">
        <v>27</v>
      </c>
      <c r="C23" s="60"/>
      <c r="D23" s="25" t="s">
        <v>48</v>
      </c>
      <c r="E23" s="25">
        <v>90</v>
      </c>
      <c r="F23" s="25">
        <f t="shared" ref="F23" si="0">F7</f>
        <v>0</v>
      </c>
      <c r="G23" s="25">
        <v>40</v>
      </c>
      <c r="H23" s="57">
        <v>0.36</v>
      </c>
      <c r="I23" s="57">
        <v>0.36</v>
      </c>
      <c r="J23" s="58">
        <v>8.82</v>
      </c>
    </row>
    <row r="24" spans="1:10" x14ac:dyDescent="0.25">
      <c r="A24" s="91" t="s">
        <v>28</v>
      </c>
      <c r="B24" s="63"/>
      <c r="C24" s="4" t="e">
        <f>'Аллерг.гр № 3'!#REF!</f>
        <v>#REF!</v>
      </c>
      <c r="D24" s="4" t="e">
        <f>'Аллерг.гр № 3'!#REF!</f>
        <v>#REF!</v>
      </c>
      <c r="E24" s="4" t="e">
        <f>'Аллерг.гр № 3'!#REF!</f>
        <v>#REF!</v>
      </c>
      <c r="F24" s="4" t="e">
        <f>'Аллерг.гр № 3'!#REF!</f>
        <v>#REF!</v>
      </c>
      <c r="G24" s="4" t="e">
        <f>'Аллерг.гр № 3'!#REF!</f>
        <v>#REF!</v>
      </c>
      <c r="H24" s="7" t="e">
        <f>'Аллерг.гр № 3'!#REF!</f>
        <v>#REF!</v>
      </c>
      <c r="I24" s="7" t="e">
        <f>'Аллерг.гр № 3'!#REF!</f>
        <v>#REF!</v>
      </c>
      <c r="J24" s="32" t="e">
        <f>'Аллерг.гр № 3'!#REF!</f>
        <v>#REF!</v>
      </c>
    </row>
    <row r="25" spans="1:10" x14ac:dyDescent="0.25">
      <c r="A25" s="92"/>
      <c r="B25" s="9" t="s">
        <v>10</v>
      </c>
      <c r="C25" s="50" t="s">
        <v>43</v>
      </c>
      <c r="D25" s="66" t="str">
        <f>'Аллерг.гр № 2'!D16</f>
        <v>Овощи отварные</v>
      </c>
      <c r="E25" s="50">
        <f>'Аллерг.гр № 2'!E16</f>
        <v>60</v>
      </c>
      <c r="F25" s="50">
        <f>'Аллерг.гр № 2'!F16</f>
        <v>0</v>
      </c>
      <c r="G25" s="50">
        <f>'Аллерг.гр № 2'!G16</f>
        <v>52</v>
      </c>
      <c r="H25" s="50">
        <f>'Аллерг.гр № 2'!H16</f>
        <v>2.04</v>
      </c>
      <c r="I25" s="50">
        <f>'Аллерг.гр № 2'!I16</f>
        <v>0.6</v>
      </c>
      <c r="J25" s="67">
        <f>'Аллерг.гр № 2'!J16</f>
        <v>9.84</v>
      </c>
    </row>
    <row r="26" spans="1:10" x14ac:dyDescent="0.25">
      <c r="A26" s="92"/>
      <c r="B26" s="9" t="s">
        <v>11</v>
      </c>
      <c r="C26" s="10">
        <f>'САД, ОВЗ'!C18</f>
        <v>392</v>
      </c>
      <c r="D26" s="10" t="str">
        <f>'САД, ОВЗ'!D18</f>
        <v>Чай с сахаром</v>
      </c>
      <c r="E26" s="10">
        <f>'САД, ОВЗ'!E18</f>
        <v>200</v>
      </c>
      <c r="F26" s="10">
        <f>'САД, ОВЗ'!F18</f>
        <v>0</v>
      </c>
      <c r="G26" s="10">
        <f>'САД, ОВЗ'!G18</f>
        <v>44</v>
      </c>
      <c r="H26" s="10">
        <f>'САД, ОВЗ'!H18</f>
        <v>0.06</v>
      </c>
      <c r="I26" s="10">
        <f>'САД, ОВЗ'!I18</f>
        <v>0.02</v>
      </c>
      <c r="J26" s="52">
        <f>'САД, ОВЗ'!J18</f>
        <v>11.1</v>
      </c>
    </row>
    <row r="27" spans="1:10" ht="15.75" thickBot="1" x14ac:dyDescent="0.3">
      <c r="A27" s="93"/>
      <c r="B27" s="43" t="s">
        <v>21</v>
      </c>
      <c r="C27" s="15"/>
      <c r="D27" s="15" t="str">
        <f>'САД, ОВЗ'!D19</f>
        <v>Хлеб пшеничный</v>
      </c>
      <c r="E27" s="17">
        <f>'САД, ОВЗ'!E19</f>
        <v>20</v>
      </c>
      <c r="F27" s="17">
        <f>'САД, ОВЗ'!F19</f>
        <v>0</v>
      </c>
      <c r="G27" s="17">
        <f>'САД, ОВЗ'!G19</f>
        <v>48</v>
      </c>
      <c r="H27" s="18">
        <f>'САД, ОВЗ'!H19</f>
        <v>1.6</v>
      </c>
      <c r="I27" s="18">
        <f>'САД, ОВЗ'!I19</f>
        <v>0.2</v>
      </c>
      <c r="J27" s="34">
        <f>'САД, ОВЗ'!J19</f>
        <v>9.6</v>
      </c>
    </row>
  </sheetData>
  <mergeCells count="3">
    <mergeCell ref="B1:D1"/>
    <mergeCell ref="A3:J3"/>
    <mergeCell ref="A24:A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D34" sqref="D34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50.42578125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87" t="str">
        <f>ЯСЛИ!B1</f>
        <v>МБДОУ д/с № 333</v>
      </c>
      <c r="C1" s="87"/>
      <c r="D1" s="87"/>
      <c r="E1" s="40"/>
      <c r="F1" s="41"/>
      <c r="G1" s="40"/>
      <c r="H1" s="40"/>
      <c r="I1" s="40" t="s">
        <v>0</v>
      </c>
      <c r="J1" s="42" t="s">
        <v>33</v>
      </c>
    </row>
    <row r="2" spans="1:10" ht="15.75" thickBot="1" x14ac:dyDescent="0.3"/>
    <row r="3" spans="1:10" x14ac:dyDescent="0.25">
      <c r="A3" s="88" t="s">
        <v>40</v>
      </c>
      <c r="B3" s="89"/>
      <c r="C3" s="89"/>
      <c r="D3" s="89"/>
      <c r="E3" s="89"/>
      <c r="F3" s="89"/>
      <c r="G3" s="89"/>
      <c r="H3" s="89"/>
      <c r="I3" s="89"/>
      <c r="J3" s="90"/>
    </row>
    <row r="4" spans="1:10" ht="15.75" thickBot="1" x14ac:dyDescent="0.3">
      <c r="A4" s="29" t="s">
        <v>1</v>
      </c>
      <c r="B4" s="30" t="s">
        <v>2</v>
      </c>
      <c r="C4" s="30" t="s">
        <v>23</v>
      </c>
      <c r="D4" s="30" t="s">
        <v>3</v>
      </c>
      <c r="E4" s="30" t="s">
        <v>24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2" t="s">
        <v>9</v>
      </c>
      <c r="B5" s="3" t="s">
        <v>10</v>
      </c>
      <c r="C5" s="48" t="s">
        <v>38</v>
      </c>
      <c r="D5" s="4" t="s">
        <v>39</v>
      </c>
      <c r="E5" s="4">
        <f>'САД, ОВЗ'!E5</f>
        <v>200</v>
      </c>
      <c r="F5" s="4">
        <f>'САД, ОВЗ'!F5</f>
        <v>0</v>
      </c>
      <c r="G5" s="4">
        <v>154</v>
      </c>
      <c r="H5" s="46">
        <v>4.67</v>
      </c>
      <c r="I5" s="46">
        <v>2.36</v>
      </c>
      <c r="J5" s="46">
        <v>28.47</v>
      </c>
    </row>
    <row r="6" spans="1:10" x14ac:dyDescent="0.25">
      <c r="A6" s="8"/>
      <c r="B6" s="9" t="s">
        <v>11</v>
      </c>
      <c r="C6" s="10">
        <f>'САД, ОВЗ'!C18</f>
        <v>392</v>
      </c>
      <c r="D6" s="10" t="str">
        <f>'САД, ОВЗ'!D18</f>
        <v>Чай с сахаром</v>
      </c>
      <c r="E6" s="10">
        <f>'САД, ОВЗ'!E18</f>
        <v>200</v>
      </c>
      <c r="F6" s="10">
        <f>'САД, ОВЗ'!F18</f>
        <v>0</v>
      </c>
      <c r="G6" s="10">
        <f>'САД, ОВЗ'!G18</f>
        <v>44</v>
      </c>
      <c r="H6" s="10">
        <f>'САД, ОВЗ'!H18</f>
        <v>0.06</v>
      </c>
      <c r="I6" s="10">
        <f>'САД, ОВЗ'!I18</f>
        <v>0.02</v>
      </c>
      <c r="J6" s="33">
        <f>'САД, ОВЗ'!J18</f>
        <v>11.1</v>
      </c>
    </row>
    <row r="7" spans="1:10" x14ac:dyDescent="0.25">
      <c r="A7" s="8"/>
      <c r="B7" s="9" t="s">
        <v>21</v>
      </c>
      <c r="C7" s="10">
        <v>1</v>
      </c>
      <c r="D7" s="11" t="s">
        <v>41</v>
      </c>
      <c r="E7" s="12">
        <v>35</v>
      </c>
      <c r="F7" s="13"/>
      <c r="G7" s="12">
        <v>202</v>
      </c>
      <c r="H7" s="13">
        <v>3.65</v>
      </c>
      <c r="I7" s="13">
        <v>11.33</v>
      </c>
      <c r="J7" s="33">
        <v>21.93</v>
      </c>
    </row>
    <row r="8" spans="1:10" x14ac:dyDescent="0.25">
      <c r="A8" s="8"/>
      <c r="B8" s="10"/>
      <c r="C8" s="10"/>
      <c r="D8" s="11"/>
      <c r="E8" s="12"/>
      <c r="F8" s="13"/>
      <c r="G8" s="12"/>
      <c r="H8" s="13"/>
      <c r="I8" s="13"/>
      <c r="J8" s="33"/>
    </row>
    <row r="9" spans="1:10" ht="15.75" thickBot="1" x14ac:dyDescent="0.3">
      <c r="A9" s="14"/>
      <c r="B9" s="15"/>
      <c r="C9" s="15"/>
      <c r="D9" s="16"/>
      <c r="E9" s="17"/>
      <c r="F9" s="18"/>
      <c r="G9" s="17"/>
      <c r="H9" s="18"/>
      <c r="I9" s="18"/>
      <c r="J9" s="34"/>
    </row>
    <row r="10" spans="1:10" x14ac:dyDescent="0.25">
      <c r="A10" s="2" t="s">
        <v>12</v>
      </c>
      <c r="B10" s="3" t="s">
        <v>19</v>
      </c>
      <c r="C10" s="4" t="e">
        <f>'САД, ОВЗ'!#REF!</f>
        <v>#REF!</v>
      </c>
      <c r="D10" s="4" t="s">
        <v>42</v>
      </c>
      <c r="E10" s="4" t="e">
        <f>'САД, ОВЗ'!#REF!</f>
        <v>#REF!</v>
      </c>
      <c r="F10" s="4" t="e">
        <f>'САД, ОВЗ'!#REF!</f>
        <v>#REF!</v>
      </c>
      <c r="G10" s="4">
        <v>90</v>
      </c>
      <c r="H10" s="7">
        <v>1.43</v>
      </c>
      <c r="I10" s="7">
        <v>0.48</v>
      </c>
      <c r="J10" s="32">
        <v>19.95</v>
      </c>
    </row>
    <row r="11" spans="1:10" x14ac:dyDescent="0.25">
      <c r="A11" s="8"/>
      <c r="B11" s="10"/>
      <c r="C11" s="10"/>
      <c r="D11" s="11"/>
      <c r="E11" s="12"/>
      <c r="F11" s="13"/>
      <c r="G11" s="12"/>
      <c r="H11" s="13"/>
      <c r="I11" s="13"/>
      <c r="J11" s="33"/>
    </row>
    <row r="12" spans="1:10" ht="15.75" thickBot="1" x14ac:dyDescent="0.3">
      <c r="A12" s="14"/>
      <c r="B12" s="15"/>
      <c r="C12" s="15"/>
      <c r="D12" s="16"/>
      <c r="E12" s="17"/>
      <c r="F12" s="18"/>
      <c r="G12" s="17"/>
      <c r="H12" s="18"/>
      <c r="I12" s="18"/>
      <c r="J12" s="34"/>
    </row>
    <row r="13" spans="1:10" ht="15" customHeight="1" x14ac:dyDescent="0.25">
      <c r="A13" s="8" t="s">
        <v>13</v>
      </c>
      <c r="B13" s="19" t="s">
        <v>14</v>
      </c>
      <c r="C13" s="20"/>
      <c r="D13" s="21" t="e">
        <f>'САД, ОВЗ'!#REF!</f>
        <v>#REF!</v>
      </c>
      <c r="E13" s="21" t="e">
        <f>'САД, ОВЗ'!#REF!</f>
        <v>#REF!</v>
      </c>
      <c r="F13" s="21" t="e">
        <f>'САД, ОВЗ'!#REF!</f>
        <v>#REF!</v>
      </c>
      <c r="G13" s="21" t="e">
        <f>'САД, ОВЗ'!#REF!</f>
        <v>#REF!</v>
      </c>
      <c r="H13" s="21" t="e">
        <f>'САД, ОВЗ'!#REF!</f>
        <v>#REF!</v>
      </c>
      <c r="I13" s="21" t="e">
        <f>'САД, ОВЗ'!#REF!</f>
        <v>#REF!</v>
      </c>
      <c r="J13" s="21" t="e">
        <f>'САД, ОВЗ'!#REF!</f>
        <v>#REF!</v>
      </c>
    </row>
    <row r="14" spans="1:10" x14ac:dyDescent="0.25">
      <c r="A14" s="8"/>
      <c r="B14" s="9" t="s">
        <v>15</v>
      </c>
      <c r="C14" s="10">
        <f>'САД, ОВЗ'!C8</f>
        <v>80</v>
      </c>
      <c r="D14" s="10" t="str">
        <f>'САД, ОВЗ'!D8</f>
        <v>Суп картофельный с крупой</v>
      </c>
      <c r="E14" s="10">
        <f>'САД, ОВЗ'!E8</f>
        <v>200</v>
      </c>
      <c r="F14" s="10">
        <f>'САД, ОВЗ'!F8</f>
        <v>0</v>
      </c>
      <c r="G14" s="10">
        <f>'САД, ОВЗ'!G8</f>
        <v>73</v>
      </c>
      <c r="H14" s="13">
        <f>'САД, ОВЗ'!H8</f>
        <v>1.74</v>
      </c>
      <c r="I14" s="13">
        <f>'САД, ОВЗ'!I8</f>
        <v>2.27</v>
      </c>
      <c r="J14" s="33">
        <f>'САД, ОВЗ'!J8</f>
        <v>11.43</v>
      </c>
    </row>
    <row r="15" spans="1:10" x14ac:dyDescent="0.25">
      <c r="A15" s="8"/>
      <c r="B15" s="9" t="s">
        <v>16</v>
      </c>
      <c r="C15" s="10" t="str">
        <f>'САД, ОВЗ'!C9</f>
        <v>277 в № 2</v>
      </c>
      <c r="D15" s="10" t="str">
        <f>'САД, ОВЗ'!D9</f>
        <v>Гуляш из отварного мяса</v>
      </c>
      <c r="E15" s="10">
        <f>'САД, ОВЗ'!E9</f>
        <v>70</v>
      </c>
      <c r="F15" s="13"/>
      <c r="G15" s="10">
        <f>'САД, ОВЗ'!G9</f>
        <v>141</v>
      </c>
      <c r="H15" s="13">
        <f>'САД, ОВЗ'!H9</f>
        <v>9.34</v>
      </c>
      <c r="I15" s="13">
        <f>'САД, ОВЗ'!I9</f>
        <v>11.06</v>
      </c>
      <c r="J15" s="33">
        <f>'САД, ОВЗ'!J9</f>
        <v>2.09</v>
      </c>
    </row>
    <row r="16" spans="1:10" x14ac:dyDescent="0.25">
      <c r="A16" s="8"/>
      <c r="B16" s="9" t="s">
        <v>17</v>
      </c>
      <c r="C16" s="10">
        <v>318</v>
      </c>
      <c r="D16" s="10" t="s">
        <v>35</v>
      </c>
      <c r="E16" s="10">
        <v>130</v>
      </c>
      <c r="F16" s="13"/>
      <c r="G16" s="10">
        <v>146</v>
      </c>
      <c r="H16" s="13">
        <v>3.05</v>
      </c>
      <c r="I16" s="13">
        <v>4.17</v>
      </c>
      <c r="J16" s="33">
        <v>24.08</v>
      </c>
    </row>
    <row r="17" spans="1:10" x14ac:dyDescent="0.25">
      <c r="A17" s="8"/>
      <c r="B17" s="9" t="s">
        <v>18</v>
      </c>
      <c r="C17" s="10">
        <f>C6</f>
        <v>392</v>
      </c>
      <c r="D17" s="10" t="str">
        <f t="shared" ref="D17:J17" si="0">D6</f>
        <v>Чай с сахаром</v>
      </c>
      <c r="E17" s="10">
        <f t="shared" si="0"/>
        <v>200</v>
      </c>
      <c r="F17" s="10">
        <f t="shared" si="0"/>
        <v>0</v>
      </c>
      <c r="G17" s="10">
        <f t="shared" si="0"/>
        <v>44</v>
      </c>
      <c r="H17" s="10">
        <f t="shared" si="0"/>
        <v>0.06</v>
      </c>
      <c r="I17" s="10">
        <f t="shared" si="0"/>
        <v>0.02</v>
      </c>
      <c r="J17" s="13">
        <f t="shared" si="0"/>
        <v>11.1</v>
      </c>
    </row>
    <row r="18" spans="1:10" x14ac:dyDescent="0.25">
      <c r="A18" s="8"/>
      <c r="B18" s="9" t="s">
        <v>22</v>
      </c>
      <c r="C18" s="10"/>
      <c r="D18" s="10" t="str">
        <f>'САД, ОВЗ'!D12</f>
        <v>Хлеб пшеничный</v>
      </c>
      <c r="E18" s="10">
        <f>'САД, ОВЗ'!E12</f>
        <v>25</v>
      </c>
      <c r="F18" s="13"/>
      <c r="G18" s="10">
        <f>'САД, ОВЗ'!G12</f>
        <v>60</v>
      </c>
      <c r="H18" s="13">
        <f>'САД, ОВЗ'!H12</f>
        <v>2</v>
      </c>
      <c r="I18" s="13">
        <f>'САД, ОВЗ'!I12</f>
        <v>0.25</v>
      </c>
      <c r="J18" s="33">
        <f>'САД, ОВЗ'!J12</f>
        <v>12</v>
      </c>
    </row>
    <row r="19" spans="1:10" x14ac:dyDescent="0.25">
      <c r="A19" s="8"/>
      <c r="B19" s="9" t="s">
        <v>20</v>
      </c>
      <c r="C19" s="10"/>
      <c r="D19" s="10" t="str">
        <f>'САД, ОВЗ'!D13</f>
        <v>Хлеб ржаной</v>
      </c>
      <c r="E19" s="10">
        <f>'САД, ОВЗ'!E13</f>
        <v>20</v>
      </c>
      <c r="F19" s="13"/>
      <c r="G19" s="10">
        <f>'САД, ОВЗ'!G13</f>
        <v>42</v>
      </c>
      <c r="H19" s="13">
        <f>'САД, ОВЗ'!H13</f>
        <v>1.52</v>
      </c>
      <c r="I19" s="13">
        <f>'САД, ОВЗ'!I13</f>
        <v>0.2</v>
      </c>
      <c r="J19" s="33">
        <f>'САД, ОВЗ'!J13</f>
        <v>8.8000000000000007</v>
      </c>
    </row>
    <row r="20" spans="1:10" x14ac:dyDescent="0.25">
      <c r="A20" s="8"/>
      <c r="B20" s="24"/>
      <c r="C20" s="24"/>
      <c r="D20" s="25"/>
      <c r="E20" s="26"/>
      <c r="F20" s="27"/>
      <c r="G20" s="26"/>
      <c r="H20" s="27"/>
      <c r="I20" s="27"/>
      <c r="J20" s="36"/>
    </row>
    <row r="21" spans="1:10" ht="15.75" thickBot="1" x14ac:dyDescent="0.3">
      <c r="A21" s="14"/>
      <c r="B21" s="15"/>
      <c r="C21" s="15"/>
      <c r="D21" s="16"/>
      <c r="E21" s="17"/>
      <c r="F21" s="18"/>
      <c r="G21" s="17"/>
      <c r="H21" s="18"/>
      <c r="I21" s="18"/>
      <c r="J21" s="34"/>
    </row>
    <row r="22" spans="1:10" x14ac:dyDescent="0.25">
      <c r="A22" s="8" t="s">
        <v>25</v>
      </c>
      <c r="B22" s="19" t="s">
        <v>26</v>
      </c>
      <c r="C22" s="20">
        <f>C6</f>
        <v>392</v>
      </c>
      <c r="D22" s="20" t="str">
        <f t="shared" ref="D22:J22" si="1">D6</f>
        <v>Чай с сахаром</v>
      </c>
      <c r="E22" s="20">
        <f t="shared" si="1"/>
        <v>200</v>
      </c>
      <c r="F22" s="20">
        <f t="shared" si="1"/>
        <v>0</v>
      </c>
      <c r="G22" s="20">
        <f t="shared" si="1"/>
        <v>44</v>
      </c>
      <c r="H22" s="20">
        <f t="shared" si="1"/>
        <v>0.06</v>
      </c>
      <c r="I22" s="20">
        <f t="shared" si="1"/>
        <v>0.02</v>
      </c>
      <c r="J22" s="23">
        <f t="shared" si="1"/>
        <v>11.1</v>
      </c>
    </row>
    <row r="23" spans="1:10" ht="45.75" thickBot="1" x14ac:dyDescent="0.3">
      <c r="A23" s="8"/>
      <c r="B23" s="28" t="s">
        <v>27</v>
      </c>
      <c r="C23" s="20">
        <f>'САД, ОВЗ'!C15</f>
        <v>472</v>
      </c>
      <c r="D23" s="11" t="str">
        <f>'САД, ОВЗ'!D15</f>
        <v>Булочка школьная</v>
      </c>
      <c r="E23" s="11">
        <f>'САД, ОВЗ'!E15</f>
        <v>80</v>
      </c>
      <c r="F23" s="11">
        <f>'САД, ОВЗ'!F15</f>
        <v>0</v>
      </c>
      <c r="G23" s="11">
        <f>'САД, ОВЗ'!G15</f>
        <v>229</v>
      </c>
      <c r="H23" s="45">
        <f>'САД, ОВЗ'!H15</f>
        <v>6.68</v>
      </c>
      <c r="I23" s="11">
        <f>'САД, ОВЗ'!I15</f>
        <v>2.56</v>
      </c>
      <c r="J23" s="44">
        <f>'САД, ОВЗ'!J15</f>
        <v>44.76</v>
      </c>
    </row>
    <row r="24" spans="1:10" x14ac:dyDescent="0.25">
      <c r="A24" s="91" t="s">
        <v>28</v>
      </c>
      <c r="B24" s="3" t="s">
        <v>10</v>
      </c>
      <c r="C24" s="4">
        <v>317</v>
      </c>
      <c r="D24" s="5" t="s">
        <v>36</v>
      </c>
      <c r="E24" s="6">
        <v>150</v>
      </c>
      <c r="F24" s="7"/>
      <c r="G24" s="6">
        <v>168</v>
      </c>
      <c r="H24" s="7">
        <v>5.51</v>
      </c>
      <c r="I24" s="7">
        <v>4.51</v>
      </c>
      <c r="J24" s="32">
        <v>26.44</v>
      </c>
    </row>
    <row r="25" spans="1:10" x14ac:dyDescent="0.25">
      <c r="A25" s="92"/>
      <c r="B25" s="9" t="s">
        <v>11</v>
      </c>
      <c r="C25" s="10">
        <f>'САД, ОВЗ'!C18</f>
        <v>392</v>
      </c>
      <c r="D25" s="10" t="str">
        <f>'САД, ОВЗ'!D18</f>
        <v>Чай с сахаром</v>
      </c>
      <c r="E25" s="10">
        <f>'САД, ОВЗ'!E18</f>
        <v>200</v>
      </c>
      <c r="F25" s="10">
        <f>'САД, ОВЗ'!F18</f>
        <v>0</v>
      </c>
      <c r="G25" s="10">
        <f>'САД, ОВЗ'!G18</f>
        <v>44</v>
      </c>
      <c r="H25" s="10">
        <f>'САД, ОВЗ'!H18</f>
        <v>0.06</v>
      </c>
      <c r="I25" s="10">
        <f>'САД, ОВЗ'!I18</f>
        <v>0.02</v>
      </c>
      <c r="J25" s="33">
        <f>'САД, ОВЗ'!J18</f>
        <v>11.1</v>
      </c>
    </row>
    <row r="26" spans="1:10" ht="15.75" thickBot="1" x14ac:dyDescent="0.3">
      <c r="A26" s="93"/>
      <c r="B26" s="43" t="s">
        <v>21</v>
      </c>
      <c r="C26" s="15"/>
      <c r="D26" s="15" t="str">
        <f>'САД, ОВЗ'!D19</f>
        <v>Хлеб пшеничный</v>
      </c>
      <c r="E26" s="15">
        <f>'САД, ОВЗ'!E19</f>
        <v>20</v>
      </c>
      <c r="F26" s="15">
        <f>'САД, ОВЗ'!F19</f>
        <v>0</v>
      </c>
      <c r="G26" s="15">
        <f>'САД, ОВЗ'!G19</f>
        <v>48</v>
      </c>
      <c r="H26" s="18">
        <f>'САД, ОВЗ'!H19</f>
        <v>1.6</v>
      </c>
      <c r="I26" s="18">
        <f>'САД, ОВЗ'!I19</f>
        <v>0.2</v>
      </c>
      <c r="J26" s="34">
        <f>'САД, ОВЗ'!J19</f>
        <v>9.6</v>
      </c>
    </row>
  </sheetData>
  <mergeCells count="3">
    <mergeCell ref="B1:D1"/>
    <mergeCell ref="A24:A26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ЯСЛИ</vt:lpstr>
      <vt:lpstr>САД, ОВЗ</vt:lpstr>
      <vt:lpstr>Аллерг.гр № 3</vt:lpstr>
      <vt:lpstr>Аллерг.гр № 2</vt:lpstr>
      <vt:lpstr>Аллерг.гр № 5</vt:lpstr>
      <vt:lpstr>сезон алл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2025-10-17T04:27:21Z</dcterms:modified>
</cp:coreProperties>
</file>