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560" activeTab="4"/>
  </bookViews>
  <sheets>
    <sheet name="ЯСЛИ" sheetId="2" r:id="rId1"/>
    <sheet name="САД, ОВЗ" sheetId="3" r:id="rId2"/>
    <sheet name="Аллерг.гр № 3" sheetId="6" r:id="rId3"/>
    <sheet name="Аллерг.гр № 2" sheetId="7" r:id="rId4"/>
    <sheet name="Аллерг.гр № 5" sheetId="8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8" l="1"/>
  <c r="E13" i="8"/>
  <c r="F13" i="8"/>
  <c r="G13" i="8"/>
  <c r="H13" i="8"/>
  <c r="I13" i="8"/>
  <c r="J13" i="8"/>
  <c r="C13" i="8"/>
  <c r="D10" i="8"/>
  <c r="E10" i="8"/>
  <c r="F10" i="8"/>
  <c r="G10" i="8"/>
  <c r="H10" i="8"/>
  <c r="I10" i="8"/>
  <c r="J10" i="8"/>
  <c r="C10" i="8"/>
  <c r="D10" i="7"/>
  <c r="E10" i="7"/>
  <c r="F10" i="7"/>
  <c r="G10" i="7"/>
  <c r="H10" i="7"/>
  <c r="I10" i="7"/>
  <c r="J10" i="7"/>
  <c r="C10" i="7"/>
  <c r="F10" i="6"/>
  <c r="G10" i="6"/>
  <c r="H10" i="6"/>
  <c r="I10" i="6"/>
  <c r="J10" i="6"/>
  <c r="D10" i="6"/>
  <c r="E10" i="6"/>
  <c r="C10" i="6"/>
  <c r="H25" i="3"/>
  <c r="I25" i="3"/>
  <c r="J25" i="3"/>
  <c r="G25" i="3"/>
  <c r="D10" i="3"/>
  <c r="C10" i="3"/>
  <c r="F24" i="6" l="1"/>
  <c r="G24" i="6"/>
  <c r="H24" i="6"/>
  <c r="I24" i="6"/>
  <c r="J24" i="6"/>
  <c r="E24" i="6"/>
  <c r="F19" i="6" l="1"/>
  <c r="G19" i="6"/>
  <c r="H19" i="6"/>
  <c r="I19" i="6"/>
  <c r="J19" i="6"/>
  <c r="E19" i="6"/>
  <c r="E18" i="7"/>
  <c r="C13" i="6" l="1"/>
  <c r="C13" i="3"/>
  <c r="D15" i="8" l="1"/>
  <c r="E15" i="8"/>
  <c r="F15" i="8"/>
  <c r="G15" i="8"/>
  <c r="H15" i="8"/>
  <c r="I15" i="8"/>
  <c r="J15" i="8"/>
  <c r="C15" i="8"/>
  <c r="J27" i="8" l="1"/>
  <c r="I27" i="8"/>
  <c r="H27" i="8"/>
  <c r="G27" i="8"/>
  <c r="F27" i="8"/>
  <c r="E27" i="8"/>
  <c r="D27" i="8"/>
  <c r="F26" i="8"/>
  <c r="D26" i="8"/>
  <c r="C26" i="8"/>
  <c r="F25" i="8"/>
  <c r="F24" i="8"/>
  <c r="A24" i="8"/>
  <c r="F23" i="8"/>
  <c r="F22" i="8"/>
  <c r="J19" i="8"/>
  <c r="I19" i="8"/>
  <c r="H19" i="8"/>
  <c r="G19" i="8"/>
  <c r="E19" i="8"/>
  <c r="D19" i="8"/>
  <c r="J18" i="8"/>
  <c r="I18" i="8"/>
  <c r="H18" i="8"/>
  <c r="G18" i="8"/>
  <c r="E18" i="8"/>
  <c r="D18" i="8"/>
  <c r="J17" i="8"/>
  <c r="I17" i="8"/>
  <c r="H17" i="8"/>
  <c r="G17" i="8"/>
  <c r="E17" i="8"/>
  <c r="D17" i="8"/>
  <c r="C17" i="8"/>
  <c r="J16" i="8"/>
  <c r="I16" i="8"/>
  <c r="H16" i="8"/>
  <c r="G16" i="8"/>
  <c r="E16" i="8"/>
  <c r="D16" i="8"/>
  <c r="C16" i="8"/>
  <c r="E14" i="8"/>
  <c r="J6" i="8"/>
  <c r="J26" i="8" s="1"/>
  <c r="I6" i="8"/>
  <c r="I26" i="8" s="1"/>
  <c r="H6" i="8"/>
  <c r="H26" i="8" s="1"/>
  <c r="G6" i="8"/>
  <c r="G26" i="8" s="1"/>
  <c r="F6" i="8"/>
  <c r="E6" i="8"/>
  <c r="J5" i="8"/>
  <c r="I5" i="8"/>
  <c r="H5" i="8"/>
  <c r="G5" i="8"/>
  <c r="F5" i="8"/>
  <c r="E5" i="8"/>
  <c r="D5" i="8"/>
  <c r="C5" i="8"/>
  <c r="B1" i="8"/>
  <c r="E28" i="6" l="1"/>
  <c r="F28" i="6"/>
  <c r="G28" i="6"/>
  <c r="H28" i="6"/>
  <c r="I28" i="6"/>
  <c r="J28" i="6"/>
  <c r="D28" i="6"/>
  <c r="D27" i="6"/>
  <c r="E27" i="6"/>
  <c r="F27" i="6"/>
  <c r="G27" i="6"/>
  <c r="H27" i="6"/>
  <c r="I27" i="6"/>
  <c r="J27" i="6"/>
  <c r="C27" i="6"/>
  <c r="E20" i="6"/>
  <c r="F20" i="6"/>
  <c r="G20" i="6"/>
  <c r="H20" i="6"/>
  <c r="I20" i="6"/>
  <c r="J20" i="6"/>
  <c r="D19" i="6"/>
  <c r="D20" i="6"/>
  <c r="E18" i="6"/>
  <c r="F18" i="6"/>
  <c r="G18" i="6"/>
  <c r="H18" i="6"/>
  <c r="I18" i="6"/>
  <c r="J18" i="6"/>
  <c r="D16" i="6"/>
  <c r="E16" i="6"/>
  <c r="F16" i="6"/>
  <c r="G16" i="6"/>
  <c r="H16" i="6"/>
  <c r="I16" i="6"/>
  <c r="J16" i="6"/>
  <c r="D14" i="6"/>
  <c r="E14" i="6"/>
  <c r="F14" i="6"/>
  <c r="G14" i="6"/>
  <c r="H14" i="6"/>
  <c r="I14" i="6"/>
  <c r="J14" i="6"/>
  <c r="C14" i="6"/>
  <c r="C15" i="6"/>
  <c r="C16" i="6"/>
  <c r="C17" i="6"/>
  <c r="D6" i="6"/>
  <c r="E6" i="6"/>
  <c r="F6" i="6"/>
  <c r="G6" i="6"/>
  <c r="H6" i="6"/>
  <c r="I6" i="6"/>
  <c r="J6" i="6"/>
  <c r="C6" i="6"/>
  <c r="E22" i="8"/>
  <c r="F23" i="6"/>
  <c r="F20" i="3" l="1"/>
  <c r="G20" i="3"/>
  <c r="H20" i="3"/>
  <c r="I20" i="3"/>
  <c r="J20" i="3"/>
  <c r="E20" i="3"/>
  <c r="F23" i="3"/>
  <c r="D23" i="3"/>
  <c r="C23" i="3"/>
  <c r="D24" i="3" l="1"/>
  <c r="F24" i="7" l="1"/>
  <c r="D25" i="6"/>
  <c r="E25" i="6"/>
  <c r="F25" i="6"/>
  <c r="G25" i="6"/>
  <c r="H25" i="6"/>
  <c r="I25" i="6"/>
  <c r="J25" i="6"/>
  <c r="E17" i="6"/>
  <c r="F17" i="6"/>
  <c r="G17" i="6"/>
  <c r="H17" i="6"/>
  <c r="I17" i="6"/>
  <c r="J17" i="6"/>
  <c r="C17" i="3"/>
  <c r="D17" i="3"/>
  <c r="D17" i="6" s="1"/>
  <c r="B17" i="3"/>
  <c r="B17" i="6" s="1"/>
  <c r="F25" i="7" l="1"/>
  <c r="D5" i="7"/>
  <c r="G5" i="7"/>
  <c r="H5" i="7"/>
  <c r="I5" i="7"/>
  <c r="J5" i="7"/>
  <c r="C5" i="7"/>
  <c r="E22" i="7"/>
  <c r="F22" i="7"/>
  <c r="G22" i="7"/>
  <c r="H22" i="7"/>
  <c r="I22" i="7"/>
  <c r="J22" i="7"/>
  <c r="A24" i="7" l="1"/>
  <c r="J14" i="7" l="1"/>
  <c r="J15" i="7"/>
  <c r="J16" i="7"/>
  <c r="J17" i="7"/>
  <c r="J18" i="7"/>
  <c r="J19" i="7"/>
  <c r="I14" i="7"/>
  <c r="I15" i="7"/>
  <c r="I16" i="7"/>
  <c r="I17" i="7"/>
  <c r="I18" i="7"/>
  <c r="I19" i="7"/>
  <c r="H14" i="7"/>
  <c r="H15" i="7"/>
  <c r="H16" i="7"/>
  <c r="H17" i="7"/>
  <c r="H18" i="7"/>
  <c r="H19" i="7"/>
  <c r="G14" i="7"/>
  <c r="G15" i="7"/>
  <c r="G16" i="7"/>
  <c r="G17" i="7"/>
  <c r="G18" i="7"/>
  <c r="G19" i="7"/>
  <c r="E14" i="7"/>
  <c r="E15" i="7"/>
  <c r="E16" i="7"/>
  <c r="E17" i="7"/>
  <c r="E19" i="7"/>
  <c r="F13" i="7"/>
  <c r="E13" i="7"/>
  <c r="F23" i="7" l="1"/>
  <c r="D23" i="7"/>
  <c r="E26" i="6" l="1"/>
  <c r="F26" i="6"/>
  <c r="G26" i="6"/>
  <c r="H26" i="6"/>
  <c r="I26" i="6"/>
  <c r="J26" i="6"/>
  <c r="E15" i="6" l="1"/>
  <c r="F15" i="6"/>
  <c r="G15" i="6"/>
  <c r="H15" i="6"/>
  <c r="I15" i="6"/>
  <c r="J15" i="6"/>
  <c r="E13" i="6"/>
  <c r="F13" i="6"/>
  <c r="G13" i="6"/>
  <c r="H13" i="6"/>
  <c r="I13" i="6"/>
  <c r="J13" i="6"/>
  <c r="D14" i="3" l="1"/>
  <c r="C26" i="6" l="1"/>
  <c r="J27" i="7"/>
  <c r="I27" i="7"/>
  <c r="H27" i="7"/>
  <c r="G27" i="7"/>
  <c r="E27" i="7"/>
  <c r="D26" i="7"/>
  <c r="D27" i="7"/>
  <c r="D14" i="7"/>
  <c r="D15" i="7"/>
  <c r="D16" i="7"/>
  <c r="D17" i="7"/>
  <c r="D18" i="7"/>
  <c r="D19" i="7"/>
  <c r="C14" i="7"/>
  <c r="C15" i="7"/>
  <c r="C16" i="7"/>
  <c r="C17" i="7"/>
  <c r="F27" i="7"/>
  <c r="F26" i="7"/>
  <c r="E5" i="6"/>
  <c r="E5" i="7" s="1"/>
  <c r="F5" i="6"/>
  <c r="F5" i="7" s="1"/>
  <c r="B1" i="6"/>
  <c r="F24" i="3"/>
  <c r="B1" i="3"/>
  <c r="B1" i="7" l="1"/>
  <c r="E6" i="7"/>
  <c r="F6" i="7"/>
  <c r="G6" i="7"/>
  <c r="G26" i="7" s="1"/>
  <c r="H6" i="7"/>
  <c r="H26" i="7" s="1"/>
  <c r="I6" i="7"/>
  <c r="I26" i="7" s="1"/>
  <c r="J6" i="7"/>
  <c r="J26" i="7" s="1"/>
  <c r="D28" i="3"/>
  <c r="C27" i="3"/>
  <c r="C26" i="7" s="1"/>
  <c r="D27" i="3"/>
  <c r="D24" i="6"/>
  <c r="D22" i="7"/>
  <c r="D15" i="3"/>
  <c r="D15" i="6" s="1"/>
  <c r="D16" i="3"/>
  <c r="D18" i="3"/>
  <c r="D18" i="6" s="1"/>
  <c r="D19" i="3"/>
  <c r="D20" i="3"/>
  <c r="C14" i="3"/>
  <c r="C15" i="3"/>
  <c r="C16" i="3"/>
  <c r="C18" i="3"/>
  <c r="C18" i="6" s="1"/>
  <c r="D13" i="3"/>
  <c r="D6" i="3"/>
  <c r="D7" i="3"/>
  <c r="D5" i="3"/>
  <c r="C6" i="3"/>
  <c r="C7" i="3"/>
  <c r="C5" i="3"/>
  <c r="D26" i="6" l="1"/>
  <c r="D13" i="6"/>
</calcChain>
</file>

<file path=xl/sharedStrings.xml><?xml version="1.0" encoding="utf-8"?>
<sst xmlns="http://schemas.openxmlformats.org/spreadsheetml/2006/main" count="208" uniqueCount="69">
  <si>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</si>
  <si>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</si>
  <si>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</si>
  <si>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</si>
  <si>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</si>
  <si>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</si>
  <si>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</si>
  <si>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</si>
  <si>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</si>
  <si>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</si>
  <si>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</si>
  <si>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</si>
  <si>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</si>
  <si>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</si>
  <si>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</si>
  <si>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</si>
  <si>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</si>
  <si>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</si>
  <si>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</si>
  <si>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</si>
  <si>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</si>
  <si>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</si>
  <si>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</si>
  <si>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</si>
  <si>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</si>
  <si>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</si>
  <si>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</si>
  <si>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</si>
  <si>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</si>
  <si>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</si>
  <si>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1 неделя
2 день</t>
  </si>
  <si>
    <t>Рис отварной</t>
  </si>
  <si>
    <t>Чай с сахаром</t>
  </si>
  <si>
    <t>Хлеб пшеничный</t>
  </si>
  <si>
    <t>Батон</t>
  </si>
  <si>
    <t>МБДОУ д/с № 333</t>
  </si>
  <si>
    <t>1  неделя
2 день</t>
  </si>
  <si>
    <t>фрукты/сок</t>
  </si>
  <si>
    <t>Ясли  (от 1 года до 3 лет)</t>
  </si>
  <si>
    <t>Рыба, тушенная с овощами</t>
  </si>
  <si>
    <t>Хлеб ржаной</t>
  </si>
  <si>
    <t>Печенье сахарное</t>
  </si>
  <si>
    <t xml:space="preserve">  </t>
  </si>
  <si>
    <t>Каша манная жидкая</t>
  </si>
  <si>
    <t xml:space="preserve">Кофейный напиток с молоком </t>
  </si>
  <si>
    <t>.185/1</t>
  </si>
  <si>
    <t>Каша пшеничная жидкая безмолочная</t>
  </si>
  <si>
    <t>соус</t>
  </si>
  <si>
    <t>Соус сметанный с томатом</t>
  </si>
  <si>
    <t>Кукуруза консервированная</t>
  </si>
  <si>
    <t>Омлет натуральный</t>
  </si>
  <si>
    <t>Аллерг. Группа № 3 (от 3 до 7 лет)</t>
  </si>
  <si>
    <t>Картофель отварной</t>
  </si>
  <si>
    <t>Рассольник ленинградский</t>
  </si>
  <si>
    <t>Аллерг. Группа № 2 (от 3 до 7 лет)</t>
  </si>
  <si>
    <t>Сок фруктовый</t>
  </si>
  <si>
    <t>Аллерг. Группа № 5 (от 3 до 7 лет)</t>
  </si>
  <si>
    <t>Хле пшеничный</t>
  </si>
  <si>
    <t>Суп картофельный с крупой</t>
  </si>
  <si>
    <t>Чай без сахара</t>
  </si>
  <si>
    <t>Салат из свеклы</t>
  </si>
  <si>
    <t>Бананы свежие</t>
  </si>
  <si>
    <t>Говядина отварная</t>
  </si>
  <si>
    <t>Бутерброды с маслом</t>
  </si>
  <si>
    <t>Груши свежие</t>
  </si>
  <si>
    <t>Салат из свеклы с сыром</t>
  </si>
  <si>
    <t>Компот  из свежих ягод</t>
  </si>
  <si>
    <t>Снежок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</si>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</sst>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0" xfId="0" applyBorder="1"/>
    <xf numFmtId="0" fontId="0" fillId="0" borderId="9" xfId="0" applyFill="1" applyBorder="1"/>
    <xf numFmtId="0" fontId="0" fillId="0" borderId="20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0" fillId="0" borderId="5" xfId="0" applyFill="1" applyBorder="1" applyProtection="1">
      <protection locked="0"/>
    </xf>
    <xf numFmtId="0" fontId="0" fillId="0" borderId="9" xfId="0" applyFill="1" applyBorder="1" applyAlignment="1">
      <alignment wrapText="1"/>
    </xf>
    <xf numFmtId="2" fontId="0" fillId="0" borderId="1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right"/>
    </xf>
    <xf numFmtId="0" fontId="0" fillId="0" borderId="12" xfId="0" applyFill="1" applyBorder="1" applyAlignment="1">
      <alignment wrapText="1"/>
    </xf>
    <xf numFmtId="2" fontId="0" fillId="0" borderId="4" xfId="0" applyNumberFormat="1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0" fontId="0" fillId="0" borderId="17" xfId="0" applyFill="1" applyBorder="1" applyAlignment="1">
      <alignment wrapText="1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7" xfId="0" applyFill="1" applyBorder="1"/>
    <xf numFmtId="2" fontId="0" fillId="0" borderId="5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6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0" fontId="0" fillId="0" borderId="28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9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26" sqref="G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0.42578125" bestFit="1" customWidth="1"/>
    <col min="5" max="5" width="8.85546875" customWidth="1"/>
    <col min="6" max="6" width="0.140625" hidden="1" customWidth="1"/>
    <col min="7" max="7" width="14" bestFit="1" customWidth="1"/>
    <col min="10" max="10" width="9.85546875" customWidth="1"/>
  </cols>
  <sheetData>
    <row r="1" spans="1:10" ht="30" x14ac:dyDescent="0.25">
      <c r="A1" s="1"/>
      <c r="B1" s="66" t="s">
        <v>35</v>
      </c>
      <c r="C1" s="66"/>
      <c r="D1" s="66"/>
      <c r="E1" s="37"/>
      <c r="F1" s="38"/>
      <c r="G1" s="37"/>
      <c r="H1" s="37"/>
      <c r="I1" s="37" t="s">
        <v>0</v>
      </c>
      <c r="J1" s="39" t="s">
        <v>30</v>
      </c>
    </row>
    <row r="2" spans="1:10" ht="15.75" thickBot="1" x14ac:dyDescent="0.3"/>
    <row r="3" spans="1:10" x14ac:dyDescent="0.25">
      <c r="A3" s="67" t="s">
        <v>38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">
        <v>9</v>
      </c>
      <c r="B5" s="3" t="s">
        <v>10</v>
      </c>
      <c r="C5" s="4">
        <v>185</v>
      </c>
      <c r="D5" s="5" t="s">
        <v>43</v>
      </c>
      <c r="E5" s="6">
        <v>150</v>
      </c>
      <c r="F5" s="7"/>
      <c r="G5" s="6">
        <v>96</v>
      </c>
      <c r="H5" s="7">
        <v>2.27</v>
      </c>
      <c r="I5" s="7">
        <v>2.78</v>
      </c>
      <c r="J5" s="31">
        <v>15.31</v>
      </c>
    </row>
    <row r="6" spans="1:10" x14ac:dyDescent="0.25">
      <c r="A6" s="8"/>
      <c r="B6" s="9" t="s">
        <v>11</v>
      </c>
      <c r="C6" s="10">
        <v>395</v>
      </c>
      <c r="D6" s="11" t="s">
        <v>44</v>
      </c>
      <c r="E6" s="12">
        <v>180</v>
      </c>
      <c r="F6" s="13"/>
      <c r="G6" s="12">
        <v>91</v>
      </c>
      <c r="H6" s="13">
        <v>2.85</v>
      </c>
      <c r="I6" s="13">
        <v>2.41</v>
      </c>
      <c r="J6" s="32">
        <v>14.36</v>
      </c>
    </row>
    <row r="7" spans="1:10" x14ac:dyDescent="0.25">
      <c r="A7" s="8"/>
      <c r="B7" s="9" t="s">
        <v>21</v>
      </c>
      <c r="C7" s="10">
        <v>1</v>
      </c>
      <c r="D7" s="11" t="s">
        <v>63</v>
      </c>
      <c r="E7" s="12">
        <v>35</v>
      </c>
      <c r="F7" s="13"/>
      <c r="G7" s="12">
        <v>119</v>
      </c>
      <c r="H7" s="13">
        <v>2.14</v>
      </c>
      <c r="I7" s="13">
        <v>6.61</v>
      </c>
      <c r="J7" s="32">
        <v>12.79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37</v>
      </c>
      <c r="C10" s="4">
        <v>368</v>
      </c>
      <c r="D10" s="5" t="s">
        <v>64</v>
      </c>
      <c r="E10" s="6">
        <v>70</v>
      </c>
      <c r="F10" s="7"/>
      <c r="G10" s="6">
        <v>33</v>
      </c>
      <c r="H10" s="7">
        <v>0.28000000000000003</v>
      </c>
      <c r="I10" s="7">
        <v>0.21</v>
      </c>
      <c r="J10" s="31">
        <v>7.21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20">
        <v>31</v>
      </c>
      <c r="D13" s="21" t="s">
        <v>65</v>
      </c>
      <c r="E13" s="22">
        <v>40</v>
      </c>
      <c r="F13" s="23"/>
      <c r="G13" s="22">
        <v>52</v>
      </c>
      <c r="H13" s="23">
        <v>2.06</v>
      </c>
      <c r="I13" s="23">
        <v>3.62</v>
      </c>
      <c r="J13" s="34">
        <v>2.85</v>
      </c>
    </row>
    <row r="14" spans="1:10" ht="18" customHeight="1" x14ac:dyDescent="0.25">
      <c r="A14" s="8"/>
      <c r="B14" s="9" t="s">
        <v>15</v>
      </c>
      <c r="C14" s="10">
        <v>76</v>
      </c>
      <c r="D14" s="11" t="s">
        <v>53</v>
      </c>
      <c r="E14" s="12">
        <v>150</v>
      </c>
      <c r="F14" s="13"/>
      <c r="G14" s="12">
        <v>72</v>
      </c>
      <c r="H14" s="13">
        <v>1.26</v>
      </c>
      <c r="I14" s="13">
        <v>3.07</v>
      </c>
      <c r="J14" s="32">
        <v>9.9499999999999993</v>
      </c>
    </row>
    <row r="15" spans="1:10" x14ac:dyDescent="0.25">
      <c r="A15" s="8"/>
      <c r="B15" s="9" t="s">
        <v>16</v>
      </c>
      <c r="C15" s="10">
        <v>247</v>
      </c>
      <c r="D15" s="11" t="s">
        <v>39</v>
      </c>
      <c r="E15" s="12">
        <v>70</v>
      </c>
      <c r="F15" s="13"/>
      <c r="G15" s="12">
        <v>70</v>
      </c>
      <c r="H15" s="13">
        <v>6.93</v>
      </c>
      <c r="I15" s="13">
        <v>3.98</v>
      </c>
      <c r="J15" s="32">
        <v>1.92</v>
      </c>
    </row>
    <row r="16" spans="1:10" x14ac:dyDescent="0.25">
      <c r="A16" s="8"/>
      <c r="B16" s="9" t="s">
        <v>17</v>
      </c>
      <c r="C16" s="10">
        <v>315</v>
      </c>
      <c r="D16" s="11" t="s">
        <v>31</v>
      </c>
      <c r="E16" s="12">
        <v>110</v>
      </c>
      <c r="F16" s="13"/>
      <c r="G16" s="12">
        <v>153</v>
      </c>
      <c r="H16" s="13">
        <v>2.67</v>
      </c>
      <c r="I16" s="13">
        <v>3.93</v>
      </c>
      <c r="J16" s="32">
        <v>26.9</v>
      </c>
    </row>
    <row r="17" spans="1:10" x14ac:dyDescent="0.25">
      <c r="A17" s="8"/>
      <c r="B17" s="9" t="s">
        <v>47</v>
      </c>
      <c r="C17" s="10">
        <v>355</v>
      </c>
      <c r="D17" s="11" t="s">
        <v>48</v>
      </c>
      <c r="E17" s="12">
        <v>10</v>
      </c>
      <c r="F17" s="13"/>
      <c r="G17" s="12">
        <v>8</v>
      </c>
      <c r="H17" s="13">
        <v>0.18</v>
      </c>
      <c r="I17" s="13">
        <v>0.5</v>
      </c>
      <c r="J17" s="32">
        <v>0.7</v>
      </c>
    </row>
    <row r="18" spans="1:10" x14ac:dyDescent="0.25">
      <c r="A18" s="8"/>
      <c r="B18" s="9" t="s">
        <v>18</v>
      </c>
      <c r="C18" s="10">
        <v>375</v>
      </c>
      <c r="D18" s="11" t="s">
        <v>66</v>
      </c>
      <c r="E18" s="12">
        <v>180</v>
      </c>
      <c r="F18" s="13"/>
      <c r="G18" s="12">
        <v>82</v>
      </c>
      <c r="H18" s="13">
        <v>0.27</v>
      </c>
      <c r="I18" s="13">
        <v>0.11</v>
      </c>
      <c r="J18" s="32">
        <v>19.940000000000001</v>
      </c>
    </row>
    <row r="19" spans="1:10" x14ac:dyDescent="0.25">
      <c r="A19" s="8"/>
      <c r="B19" s="9" t="s">
        <v>22</v>
      </c>
      <c r="C19" s="10"/>
      <c r="D19" s="11" t="s">
        <v>33</v>
      </c>
      <c r="E19" s="12">
        <v>10</v>
      </c>
      <c r="F19" s="13"/>
      <c r="G19" s="12">
        <v>24</v>
      </c>
      <c r="H19" s="13">
        <v>0.8</v>
      </c>
      <c r="I19" s="13">
        <v>0.1</v>
      </c>
      <c r="J19" s="32">
        <v>4.8</v>
      </c>
    </row>
    <row r="20" spans="1:10" x14ac:dyDescent="0.25">
      <c r="A20" s="8"/>
      <c r="B20" s="9" t="s">
        <v>20</v>
      </c>
      <c r="C20" s="10"/>
      <c r="D20" s="11" t="s">
        <v>40</v>
      </c>
      <c r="E20" s="12">
        <v>20</v>
      </c>
      <c r="F20" s="13"/>
      <c r="G20" s="12">
        <v>44</v>
      </c>
      <c r="H20" s="13">
        <v>1.2</v>
      </c>
      <c r="I20" s="13">
        <v>0.2</v>
      </c>
      <c r="J20" s="32"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2" t="s">
        <v>25</v>
      </c>
      <c r="B23" s="3" t="s">
        <v>26</v>
      </c>
      <c r="C23" s="4">
        <v>401</v>
      </c>
      <c r="D23" s="5" t="s">
        <v>67</v>
      </c>
      <c r="E23" s="6">
        <v>175</v>
      </c>
      <c r="F23" s="7"/>
      <c r="G23" s="6">
        <v>131</v>
      </c>
      <c r="H23" s="7">
        <v>4.9000000000000004</v>
      </c>
      <c r="I23" s="7">
        <v>4.38</v>
      </c>
      <c r="J23" s="31">
        <v>18.03</v>
      </c>
    </row>
    <row r="24" spans="1:10" ht="45.75" thickBot="1" x14ac:dyDescent="0.3">
      <c r="A24" s="8"/>
      <c r="B24" s="54" t="s">
        <v>27</v>
      </c>
      <c r="C24" s="24"/>
      <c r="D24" s="25" t="s">
        <v>41</v>
      </c>
      <c r="E24" s="26">
        <v>25</v>
      </c>
      <c r="F24" s="27"/>
      <c r="G24" s="26">
        <v>103</v>
      </c>
      <c r="H24" s="27">
        <v>1.88</v>
      </c>
      <c r="I24" s="27">
        <v>3.25</v>
      </c>
      <c r="J24" s="35">
        <v>17.5</v>
      </c>
    </row>
    <row r="25" spans="1:10" x14ac:dyDescent="0.25">
      <c r="A25" s="70" t="s">
        <v>28</v>
      </c>
      <c r="B25" s="61"/>
      <c r="C25" s="4"/>
      <c r="D25" s="5" t="s">
        <v>68</v>
      </c>
      <c r="E25" s="6">
        <v>30</v>
      </c>
      <c r="F25" s="7"/>
      <c r="G25" s="6">
        <v>11</v>
      </c>
      <c r="H25" s="7">
        <v>0.9</v>
      </c>
      <c r="I25" s="7">
        <v>0</v>
      </c>
      <c r="J25" s="31">
        <v>0.8</v>
      </c>
    </row>
    <row r="26" spans="1:10" ht="15" customHeight="1" x14ac:dyDescent="0.25">
      <c r="A26" s="71"/>
      <c r="B26" s="9" t="s">
        <v>10</v>
      </c>
      <c r="C26" s="10">
        <v>215</v>
      </c>
      <c r="D26" s="11" t="s">
        <v>50</v>
      </c>
      <c r="E26" s="12">
        <v>170</v>
      </c>
      <c r="F26" s="13"/>
      <c r="G26" s="12">
        <v>314</v>
      </c>
      <c r="H26" s="52">
        <v>15.04</v>
      </c>
      <c r="I26" s="52">
        <v>26.92</v>
      </c>
      <c r="J26" s="53">
        <v>3.02</v>
      </c>
    </row>
    <row r="27" spans="1:10" x14ac:dyDescent="0.25">
      <c r="A27" s="71"/>
      <c r="B27" s="9" t="s">
        <v>11</v>
      </c>
      <c r="C27" s="10">
        <v>392</v>
      </c>
      <c r="D27" s="11" t="s">
        <v>32</v>
      </c>
      <c r="E27" s="12">
        <v>180</v>
      </c>
      <c r="F27" s="13"/>
      <c r="G27" s="12">
        <v>40</v>
      </c>
      <c r="H27" s="13">
        <v>0.06</v>
      </c>
      <c r="I27" s="13">
        <v>0.02</v>
      </c>
      <c r="J27" s="32">
        <v>9.99</v>
      </c>
    </row>
    <row r="28" spans="1:10" ht="15.75" thickBot="1" x14ac:dyDescent="0.3">
      <c r="A28" s="72"/>
      <c r="B28" s="41" t="s">
        <v>21</v>
      </c>
      <c r="C28" s="15"/>
      <c r="D28" s="16" t="s">
        <v>33</v>
      </c>
      <c r="E28" s="17">
        <v>20</v>
      </c>
      <c r="F28" s="18"/>
      <c r="G28" s="17">
        <v>48</v>
      </c>
      <c r="H28" s="18">
        <v>1.6</v>
      </c>
      <c r="I28" s="18">
        <v>0.2</v>
      </c>
      <c r="J28" s="33">
        <v>9.6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D26" sqref="D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0.42578125" bestFit="1" customWidth="1"/>
    <col min="5" max="5" width="9" customWidth="1"/>
    <col min="6" max="6" width="0.140625" hidden="1" customWidth="1"/>
    <col min="7" max="7" width="14" bestFit="1" customWidth="1"/>
  </cols>
  <sheetData>
    <row r="1" spans="1:11" ht="30" x14ac:dyDescent="0.25">
      <c r="A1" s="1"/>
      <c r="B1" s="66" t="str">
        <f>ЯСЛИ!B1</f>
        <v>МБДОУ д/с № 333</v>
      </c>
      <c r="C1" s="66"/>
      <c r="D1" s="66"/>
      <c r="E1" s="37"/>
      <c r="F1" s="38"/>
      <c r="G1" s="37"/>
      <c r="H1" s="37"/>
      <c r="I1" s="37" t="s">
        <v>0</v>
      </c>
      <c r="J1" s="39" t="s">
        <v>30</v>
      </c>
      <c r="K1" s="40"/>
    </row>
    <row r="2" spans="1:11" ht="15.75" thickBot="1" x14ac:dyDescent="0.3"/>
    <row r="3" spans="1:11" x14ac:dyDescent="0.25">
      <c r="A3" s="67" t="s">
        <v>29</v>
      </c>
      <c r="B3" s="68"/>
      <c r="C3" s="68"/>
      <c r="D3" s="68"/>
      <c r="E3" s="68"/>
      <c r="F3" s="68"/>
      <c r="G3" s="68"/>
      <c r="H3" s="68"/>
      <c r="I3" s="68"/>
      <c r="J3" s="69"/>
    </row>
    <row r="4" spans="1:11" ht="15.75" thickBot="1" x14ac:dyDescent="0.3">
      <c r="A4" s="43" t="s">
        <v>1</v>
      </c>
      <c r="B4" s="44" t="s">
        <v>2</v>
      </c>
      <c r="C4" s="44" t="s">
        <v>23</v>
      </c>
      <c r="D4" s="44" t="s">
        <v>3</v>
      </c>
      <c r="E4" s="44" t="s">
        <v>24</v>
      </c>
      <c r="F4" s="44" t="s">
        <v>4</v>
      </c>
      <c r="G4" s="44" t="s">
        <v>5</v>
      </c>
      <c r="H4" s="44" t="s">
        <v>6</v>
      </c>
      <c r="I4" s="44" t="s">
        <v>7</v>
      </c>
      <c r="J4" s="45" t="s">
        <v>8</v>
      </c>
    </row>
    <row r="5" spans="1:11" x14ac:dyDescent="0.25">
      <c r="A5" s="8" t="s">
        <v>9</v>
      </c>
      <c r="B5" s="19" t="s">
        <v>10</v>
      </c>
      <c r="C5" s="20">
        <f>ЯСЛИ!C5</f>
        <v>185</v>
      </c>
      <c r="D5" s="21" t="str">
        <f>ЯСЛИ!D5</f>
        <v>Каша манная жидкая</v>
      </c>
      <c r="E5" s="22">
        <v>200</v>
      </c>
      <c r="F5" s="23"/>
      <c r="G5" s="22">
        <v>128</v>
      </c>
      <c r="H5" s="23">
        <v>3.03</v>
      </c>
      <c r="I5" s="23">
        <v>3.7</v>
      </c>
      <c r="J5" s="34">
        <v>20.420000000000002</v>
      </c>
    </row>
    <row r="6" spans="1:11" x14ac:dyDescent="0.25">
      <c r="A6" s="8"/>
      <c r="B6" s="9" t="s">
        <v>11</v>
      </c>
      <c r="C6" s="10">
        <f>ЯСЛИ!C6</f>
        <v>395</v>
      </c>
      <c r="D6" s="11" t="str">
        <f>ЯСЛИ!D6</f>
        <v xml:space="preserve">Кофейный напиток с молоком </v>
      </c>
      <c r="E6" s="12">
        <v>200</v>
      </c>
      <c r="F6" s="13"/>
      <c r="G6" s="12">
        <v>101</v>
      </c>
      <c r="H6" s="13">
        <v>3.16</v>
      </c>
      <c r="I6" s="13">
        <v>2.67</v>
      </c>
      <c r="J6" s="32">
        <v>15.95</v>
      </c>
    </row>
    <row r="7" spans="1:11" x14ac:dyDescent="0.25">
      <c r="A7" s="8"/>
      <c r="B7" s="9" t="s">
        <v>21</v>
      </c>
      <c r="C7" s="20">
        <f>ЯСЛИ!C7</f>
        <v>1</v>
      </c>
      <c r="D7" s="21" t="str">
        <f>ЯСЛИ!D7</f>
        <v>Бутерброды с маслом</v>
      </c>
      <c r="E7" s="12">
        <v>40</v>
      </c>
      <c r="F7" s="13"/>
      <c r="G7" s="12">
        <v>136</v>
      </c>
      <c r="H7" s="13">
        <v>2.4500000000000002</v>
      </c>
      <c r="I7" s="13">
        <v>7.55</v>
      </c>
      <c r="J7" s="32">
        <v>14.62</v>
      </c>
    </row>
    <row r="8" spans="1:11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1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1" x14ac:dyDescent="0.25">
      <c r="A10" s="2" t="s">
        <v>12</v>
      </c>
      <c r="B10" s="3" t="s">
        <v>37</v>
      </c>
      <c r="C10" s="4">
        <f>ЯСЛИ!C10</f>
        <v>368</v>
      </c>
      <c r="D10" s="4" t="str">
        <f>ЯСЛИ!D10</f>
        <v>Груши свежие</v>
      </c>
      <c r="E10" s="4">
        <v>90</v>
      </c>
      <c r="F10" s="6"/>
      <c r="G10" s="6">
        <v>42</v>
      </c>
      <c r="H10" s="7">
        <v>0.36</v>
      </c>
      <c r="I10" s="7">
        <v>0.27</v>
      </c>
      <c r="J10" s="31">
        <v>9.27</v>
      </c>
    </row>
    <row r="11" spans="1:11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1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1" x14ac:dyDescent="0.25">
      <c r="A13" s="8" t="s">
        <v>13</v>
      </c>
      <c r="B13" s="19" t="s">
        <v>14</v>
      </c>
      <c r="C13" s="20">
        <f>ЯСЛИ!C13</f>
        <v>31</v>
      </c>
      <c r="D13" s="20" t="str">
        <f>ЯСЛИ!D13</f>
        <v>Салат из свеклы с сыром</v>
      </c>
      <c r="E13" s="22">
        <v>60</v>
      </c>
      <c r="F13" s="23"/>
      <c r="G13" s="22">
        <v>78</v>
      </c>
      <c r="H13" s="23">
        <v>3.09</v>
      </c>
      <c r="I13" s="23">
        <v>5.43</v>
      </c>
      <c r="J13" s="34">
        <v>4.2699999999999996</v>
      </c>
    </row>
    <row r="14" spans="1:11" x14ac:dyDescent="0.25">
      <c r="A14" s="8"/>
      <c r="B14" s="9" t="s">
        <v>15</v>
      </c>
      <c r="C14" s="20">
        <f>ЯСЛИ!C14</f>
        <v>76</v>
      </c>
      <c r="D14" s="20" t="str">
        <f>ЯСЛИ!D14</f>
        <v>Рассольник ленинградский</v>
      </c>
      <c r="E14" s="12">
        <v>200</v>
      </c>
      <c r="F14" s="13"/>
      <c r="G14" s="12">
        <v>96</v>
      </c>
      <c r="H14" s="13">
        <v>1.68</v>
      </c>
      <c r="I14" s="13">
        <v>4.09</v>
      </c>
      <c r="J14" s="32">
        <v>13.27</v>
      </c>
    </row>
    <row r="15" spans="1:11" x14ac:dyDescent="0.25">
      <c r="A15" s="8"/>
      <c r="B15" s="9" t="s">
        <v>16</v>
      </c>
      <c r="C15" s="20">
        <f>ЯСЛИ!C15</f>
        <v>247</v>
      </c>
      <c r="D15" s="20" t="str">
        <f>ЯСЛИ!D15</f>
        <v>Рыба, тушенная с овощами</v>
      </c>
      <c r="E15" s="12">
        <v>80</v>
      </c>
      <c r="F15" s="13"/>
      <c r="G15" s="12">
        <v>81</v>
      </c>
      <c r="H15" s="13">
        <v>7.93</v>
      </c>
      <c r="I15" s="13">
        <v>4.55</v>
      </c>
      <c r="J15" s="32">
        <v>2.2000000000000002</v>
      </c>
    </row>
    <row r="16" spans="1:11" x14ac:dyDescent="0.25">
      <c r="A16" s="8"/>
      <c r="B16" s="9" t="s">
        <v>17</v>
      </c>
      <c r="C16" s="20">
        <f>ЯСЛИ!C16</f>
        <v>315</v>
      </c>
      <c r="D16" s="20" t="str">
        <f>ЯСЛИ!D16</f>
        <v>Рис отварной</v>
      </c>
      <c r="E16" s="12">
        <v>130</v>
      </c>
      <c r="F16" s="13"/>
      <c r="G16" s="12">
        <v>181</v>
      </c>
      <c r="H16" s="13">
        <v>3.16</v>
      </c>
      <c r="I16" s="13">
        <v>4.6500000000000004</v>
      </c>
      <c r="J16" s="32">
        <v>31.79</v>
      </c>
    </row>
    <row r="17" spans="1:10" x14ac:dyDescent="0.25">
      <c r="A17" s="8"/>
      <c r="B17" s="9" t="str">
        <f>ЯСЛИ!B17</f>
        <v>соус</v>
      </c>
      <c r="C17" s="9">
        <f>ЯСЛИ!C17</f>
        <v>355</v>
      </c>
      <c r="D17" s="9" t="str">
        <f>ЯСЛИ!D17</f>
        <v>Соус сметанный с томатом</v>
      </c>
      <c r="E17" s="12">
        <v>15</v>
      </c>
      <c r="F17" s="13"/>
      <c r="G17" s="12">
        <v>12</v>
      </c>
      <c r="H17" s="13">
        <v>0.26</v>
      </c>
      <c r="I17" s="13">
        <v>0.75</v>
      </c>
      <c r="J17" s="32">
        <v>1.05</v>
      </c>
    </row>
    <row r="18" spans="1:10" x14ac:dyDescent="0.25">
      <c r="A18" s="8"/>
      <c r="B18" s="9" t="s">
        <v>18</v>
      </c>
      <c r="C18" s="20">
        <f>ЯСЛИ!C18</f>
        <v>375</v>
      </c>
      <c r="D18" s="20" t="str">
        <f>ЯСЛИ!D18</f>
        <v>Компот  из свежих ягод</v>
      </c>
      <c r="E18" s="12">
        <v>200</v>
      </c>
      <c r="F18" s="13"/>
      <c r="G18" s="12">
        <v>91</v>
      </c>
      <c r="H18" s="13">
        <v>0.3</v>
      </c>
      <c r="I18" s="13">
        <v>0.12</v>
      </c>
      <c r="J18" s="32">
        <v>22.15</v>
      </c>
    </row>
    <row r="19" spans="1:10" x14ac:dyDescent="0.25">
      <c r="A19" s="8"/>
      <c r="B19" s="9" t="s">
        <v>22</v>
      </c>
      <c r="C19" s="20"/>
      <c r="D19" s="20" t="str">
        <f>ЯСЛИ!D19</f>
        <v>Хлеб пшеничный</v>
      </c>
      <c r="E19" s="12">
        <v>25</v>
      </c>
      <c r="F19" s="13"/>
      <c r="G19" s="12">
        <v>60</v>
      </c>
      <c r="H19" s="13">
        <v>2</v>
      </c>
      <c r="I19" s="13">
        <v>0.25</v>
      </c>
      <c r="J19" s="32">
        <v>12</v>
      </c>
    </row>
    <row r="20" spans="1:10" x14ac:dyDescent="0.25">
      <c r="A20" s="8"/>
      <c r="B20" s="9" t="s">
        <v>20</v>
      </c>
      <c r="C20" s="20"/>
      <c r="D20" s="20" t="str">
        <f>ЯСЛИ!D20</f>
        <v>Хлеб ржаной</v>
      </c>
      <c r="E20" s="12">
        <f>ЯСЛИ!E20</f>
        <v>20</v>
      </c>
      <c r="F20" s="12">
        <f>ЯСЛИ!F20</f>
        <v>0</v>
      </c>
      <c r="G20" s="12">
        <f>ЯСЛИ!G20</f>
        <v>44</v>
      </c>
      <c r="H20" s="13">
        <f>ЯСЛИ!H20</f>
        <v>1.2</v>
      </c>
      <c r="I20" s="13">
        <f>ЯСЛИ!I20</f>
        <v>0.2</v>
      </c>
      <c r="J20" s="32">
        <f>ЯСЛИ!J20</f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2" t="s">
        <v>25</v>
      </c>
      <c r="B23" s="3" t="s">
        <v>26</v>
      </c>
      <c r="C23" s="4">
        <f>ЯСЛИ!C23</f>
        <v>401</v>
      </c>
      <c r="D23" s="4" t="str">
        <f>ЯСЛИ!D23</f>
        <v>Снежок</v>
      </c>
      <c r="E23" s="4">
        <v>190</v>
      </c>
      <c r="F23" s="4">
        <f>ЯСЛИ!F23</f>
        <v>0</v>
      </c>
      <c r="G23" s="4">
        <v>142</v>
      </c>
      <c r="H23" s="7">
        <v>5.32</v>
      </c>
      <c r="I23" s="7">
        <v>4.75</v>
      </c>
      <c r="J23" s="31">
        <v>19.57</v>
      </c>
    </row>
    <row r="24" spans="1:10" ht="45.75" thickBot="1" x14ac:dyDescent="0.3">
      <c r="A24" s="14"/>
      <c r="B24" s="51" t="s">
        <v>27</v>
      </c>
      <c r="C24" s="42"/>
      <c r="D24" s="42" t="str">
        <f>ЯСЛИ!D24</f>
        <v>Печенье сахарное</v>
      </c>
      <c r="E24" s="17">
        <v>60</v>
      </c>
      <c r="F24" s="17">
        <f>ЯСЛИ!F24</f>
        <v>0</v>
      </c>
      <c r="G24" s="17">
        <v>247</v>
      </c>
      <c r="H24" s="18">
        <v>4.5</v>
      </c>
      <c r="I24" s="18">
        <v>7.8</v>
      </c>
      <c r="J24" s="33">
        <v>42</v>
      </c>
    </row>
    <row r="25" spans="1:10" x14ac:dyDescent="0.25">
      <c r="A25" s="73" t="s">
        <v>28</v>
      </c>
      <c r="B25" s="58"/>
      <c r="C25" s="36"/>
      <c r="D25" s="36" t="s">
        <v>49</v>
      </c>
      <c r="E25" s="59">
        <v>30</v>
      </c>
      <c r="F25" s="59"/>
      <c r="G25" s="59">
        <f>ЯСЛИ!G25</f>
        <v>11</v>
      </c>
      <c r="H25" s="60">
        <f>ЯСЛИ!H25</f>
        <v>0.9</v>
      </c>
      <c r="I25" s="60">
        <f>ЯСЛИ!I25</f>
        <v>0</v>
      </c>
      <c r="J25" s="60">
        <f>ЯСЛИ!J25</f>
        <v>0.8</v>
      </c>
    </row>
    <row r="26" spans="1:10" x14ac:dyDescent="0.25">
      <c r="A26" s="74"/>
      <c r="B26" s="9" t="s">
        <v>10</v>
      </c>
      <c r="C26" s="10">
        <v>215</v>
      </c>
      <c r="D26" s="10" t="s">
        <v>50</v>
      </c>
      <c r="E26" s="12">
        <v>200</v>
      </c>
      <c r="F26" s="13"/>
      <c r="G26" s="12">
        <v>369</v>
      </c>
      <c r="H26" s="52">
        <v>17.690000000000001</v>
      </c>
      <c r="I26" s="52">
        <v>31.67</v>
      </c>
      <c r="J26" s="53">
        <v>3.56</v>
      </c>
    </row>
    <row r="27" spans="1:10" x14ac:dyDescent="0.25">
      <c r="A27" s="74"/>
      <c r="B27" s="9" t="s">
        <v>11</v>
      </c>
      <c r="C27" s="10">
        <f>ЯСЛИ!C27</f>
        <v>392</v>
      </c>
      <c r="D27" s="10" t="str">
        <f>ЯСЛИ!D27</f>
        <v>Чай с сахаром</v>
      </c>
      <c r="E27" s="12">
        <v>200</v>
      </c>
      <c r="F27" s="13"/>
      <c r="G27" s="12">
        <v>44</v>
      </c>
      <c r="H27" s="13">
        <v>0.06</v>
      </c>
      <c r="I27" s="13">
        <v>0.02</v>
      </c>
      <c r="J27" s="32">
        <v>11.1</v>
      </c>
    </row>
    <row r="28" spans="1:10" ht="15.75" thickBot="1" x14ac:dyDescent="0.3">
      <c r="A28" s="75"/>
      <c r="B28" s="41" t="s">
        <v>21</v>
      </c>
      <c r="C28" s="42"/>
      <c r="D28" s="15" t="str">
        <f>ЯСЛИ!D28</f>
        <v>Хлеб пшеничный</v>
      </c>
      <c r="E28" s="17">
        <v>20</v>
      </c>
      <c r="F28" s="18"/>
      <c r="G28" s="17">
        <v>48</v>
      </c>
      <c r="H28" s="18">
        <v>1.6</v>
      </c>
      <c r="I28" s="18">
        <v>0.2</v>
      </c>
      <c r="J28" s="33">
        <v>9.6</v>
      </c>
    </row>
  </sheetData>
  <mergeCells count="3">
    <mergeCell ref="B1:D1"/>
    <mergeCell ref="A3:J3"/>
    <mergeCell ref="A25:A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H25" sqref="H25:J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8" bestFit="1" customWidth="1"/>
    <col min="5" max="5" width="9.28515625" customWidth="1"/>
    <col min="6" max="6" width="0.140625" customWidth="1"/>
    <col min="7" max="7" width="14" bestFit="1" customWidth="1"/>
    <col min="10" max="10" width="10.85546875" customWidth="1"/>
  </cols>
  <sheetData>
    <row r="1" spans="1:10" ht="30" x14ac:dyDescent="0.25">
      <c r="A1" s="1"/>
      <c r="B1" s="66" t="str">
        <f>ЯСЛИ!B1</f>
        <v>МБДОУ д/с № 333</v>
      </c>
      <c r="C1" s="66"/>
      <c r="D1" s="66"/>
      <c r="E1" s="37"/>
      <c r="F1" s="38"/>
      <c r="G1" s="37"/>
      <c r="H1" s="37"/>
      <c r="I1" s="37" t="s">
        <v>0</v>
      </c>
      <c r="J1" s="39" t="s">
        <v>36</v>
      </c>
    </row>
    <row r="2" spans="1:10" ht="15.75" thickBot="1" x14ac:dyDescent="0.3"/>
    <row r="3" spans="1:10" x14ac:dyDescent="0.25">
      <c r="A3" s="67" t="s">
        <v>51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">
        <v>9</v>
      </c>
      <c r="B5" s="3" t="s">
        <v>10</v>
      </c>
      <c r="C5" s="48" t="s">
        <v>45</v>
      </c>
      <c r="D5" s="49" t="s">
        <v>46</v>
      </c>
      <c r="E5" s="36">
        <f>'САД, ОВЗ'!E5</f>
        <v>200</v>
      </c>
      <c r="F5" s="36">
        <f>'САД, ОВЗ'!F5</f>
        <v>0</v>
      </c>
      <c r="G5" s="36">
        <v>178</v>
      </c>
      <c r="H5" s="36">
        <v>2.75</v>
      </c>
      <c r="I5" s="36">
        <v>0.65</v>
      </c>
      <c r="J5" s="46">
        <v>36.54</v>
      </c>
    </row>
    <row r="6" spans="1:10" x14ac:dyDescent="0.25">
      <c r="A6" s="8"/>
      <c r="B6" s="9" t="s">
        <v>11</v>
      </c>
      <c r="C6" s="10">
        <f>'САД, ОВЗ'!C27</f>
        <v>392</v>
      </c>
      <c r="D6" s="10" t="str">
        <f>'САД, ОВЗ'!D27</f>
        <v>Чай с сахаром</v>
      </c>
      <c r="E6" s="10">
        <f>'САД, ОВЗ'!E27</f>
        <v>200</v>
      </c>
      <c r="F6" s="10">
        <f>'САД, ОВЗ'!F27</f>
        <v>0</v>
      </c>
      <c r="G6" s="10">
        <f>'САД, ОВЗ'!G27</f>
        <v>44</v>
      </c>
      <c r="H6" s="10">
        <f>'САД, ОВЗ'!H27</f>
        <v>0.06</v>
      </c>
      <c r="I6" s="10">
        <f>'САД, ОВЗ'!I27</f>
        <v>0.02</v>
      </c>
      <c r="J6" s="32">
        <f>'САД, ОВЗ'!J27</f>
        <v>11.1</v>
      </c>
    </row>
    <row r="7" spans="1:10" x14ac:dyDescent="0.25">
      <c r="A7" s="8"/>
      <c r="B7" s="9" t="s">
        <v>21</v>
      </c>
      <c r="C7" s="10"/>
      <c r="D7" s="10" t="s">
        <v>34</v>
      </c>
      <c r="E7" s="10">
        <v>30</v>
      </c>
      <c r="F7" s="10">
        <v>40</v>
      </c>
      <c r="G7" s="12">
        <v>78</v>
      </c>
      <c r="H7" s="13">
        <v>2.7</v>
      </c>
      <c r="I7" s="13">
        <v>0.9</v>
      </c>
      <c r="J7" s="32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37</v>
      </c>
      <c r="C10" s="4">
        <f>'САД, ОВЗ'!C10</f>
        <v>368</v>
      </c>
      <c r="D10" s="4" t="str">
        <f>'САД, ОВЗ'!D10</f>
        <v>Груши свежие</v>
      </c>
      <c r="E10" s="4">
        <f>'САД, ОВЗ'!E10</f>
        <v>90</v>
      </c>
      <c r="F10" s="4">
        <f>'САД, ОВЗ'!F10</f>
        <v>0</v>
      </c>
      <c r="G10" s="4">
        <f>'САД, ОВЗ'!G10</f>
        <v>42</v>
      </c>
      <c r="H10" s="4">
        <f>'САД, ОВЗ'!H10</f>
        <v>0.36</v>
      </c>
      <c r="I10" s="4">
        <f>'САД, ОВЗ'!I10</f>
        <v>0.27</v>
      </c>
      <c r="J10" s="4">
        <f>'САД, ОВЗ'!J10</f>
        <v>9.27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20">
        <f>'САД, ОВЗ'!C13</f>
        <v>31</v>
      </c>
      <c r="D13" s="20" t="str">
        <f>'САД, ОВЗ'!D13</f>
        <v>Салат из свеклы с сыром</v>
      </c>
      <c r="E13" s="20">
        <f>'САД, ОВЗ'!E13</f>
        <v>60</v>
      </c>
      <c r="F13" s="20">
        <f>'САД, ОВЗ'!F13</f>
        <v>0</v>
      </c>
      <c r="G13" s="20">
        <f>'САД, ОВЗ'!G13</f>
        <v>78</v>
      </c>
      <c r="H13" s="23">
        <f>'САД, ОВЗ'!H13</f>
        <v>3.09</v>
      </c>
      <c r="I13" s="23">
        <f>'САД, ОВЗ'!I13</f>
        <v>5.43</v>
      </c>
      <c r="J13" s="34">
        <f>'САД, ОВЗ'!J13</f>
        <v>4.2699999999999996</v>
      </c>
    </row>
    <row r="14" spans="1:10" x14ac:dyDescent="0.25">
      <c r="A14" s="8"/>
      <c r="B14" s="9" t="s">
        <v>15</v>
      </c>
      <c r="C14" s="20">
        <f>'САД, ОВЗ'!C14</f>
        <v>76</v>
      </c>
      <c r="D14" s="20" t="str">
        <f>'САД, ОВЗ'!D14</f>
        <v>Рассольник ленинградский</v>
      </c>
      <c r="E14" s="20">
        <f>'САД, ОВЗ'!E14</f>
        <v>200</v>
      </c>
      <c r="F14" s="20">
        <f>'САД, ОВЗ'!F14</f>
        <v>0</v>
      </c>
      <c r="G14" s="20">
        <f>'САД, ОВЗ'!G14</f>
        <v>96</v>
      </c>
      <c r="H14" s="20">
        <f>'САД, ОВЗ'!H14</f>
        <v>1.68</v>
      </c>
      <c r="I14" s="20">
        <f>'САД, ОВЗ'!I14</f>
        <v>4.09</v>
      </c>
      <c r="J14" s="65">
        <f>'САД, ОВЗ'!J14</f>
        <v>13.27</v>
      </c>
    </row>
    <row r="15" spans="1:10" x14ac:dyDescent="0.25">
      <c r="A15" s="8"/>
      <c r="B15" s="9" t="s">
        <v>16</v>
      </c>
      <c r="C15" s="20">
        <f>'САД, ОВЗ'!C15</f>
        <v>247</v>
      </c>
      <c r="D15" s="20" t="str">
        <f>'САД, ОВЗ'!D15</f>
        <v>Рыба, тушенная с овощами</v>
      </c>
      <c r="E15" s="20">
        <f>'САД, ОВЗ'!E15</f>
        <v>80</v>
      </c>
      <c r="F15" s="20">
        <f>'САД, ОВЗ'!F15</f>
        <v>0</v>
      </c>
      <c r="G15" s="20">
        <f>'САД, ОВЗ'!G15</f>
        <v>81</v>
      </c>
      <c r="H15" s="20">
        <f>'САД, ОВЗ'!H15</f>
        <v>7.93</v>
      </c>
      <c r="I15" s="20">
        <f>'САД, ОВЗ'!I15</f>
        <v>4.55</v>
      </c>
      <c r="J15" s="34">
        <f>'САД, ОВЗ'!J15</f>
        <v>2.2000000000000002</v>
      </c>
    </row>
    <row r="16" spans="1:10" x14ac:dyDescent="0.25">
      <c r="A16" s="8"/>
      <c r="B16" s="9" t="s">
        <v>17</v>
      </c>
      <c r="C16" s="20">
        <f>'САД, ОВЗ'!C16</f>
        <v>315</v>
      </c>
      <c r="D16" s="20" t="str">
        <f>'САД, ОВЗ'!D16</f>
        <v>Рис отварной</v>
      </c>
      <c r="E16" s="20">
        <f>'САД, ОВЗ'!E16</f>
        <v>130</v>
      </c>
      <c r="F16" s="20">
        <f>'САД, ОВЗ'!F16</f>
        <v>0</v>
      </c>
      <c r="G16" s="20">
        <f>'САД, ОВЗ'!G16</f>
        <v>181</v>
      </c>
      <c r="H16" s="20">
        <f>'САД, ОВЗ'!H16</f>
        <v>3.16</v>
      </c>
      <c r="I16" s="20">
        <f>'САД, ОВЗ'!I16</f>
        <v>4.6500000000000004</v>
      </c>
      <c r="J16" s="65">
        <f>'САД, ОВЗ'!J16</f>
        <v>31.79</v>
      </c>
    </row>
    <row r="17" spans="1:10" x14ac:dyDescent="0.25">
      <c r="A17" s="8"/>
      <c r="B17" s="9" t="str">
        <f>'САД, ОВЗ'!B17</f>
        <v>соус</v>
      </c>
      <c r="C17" s="20">
        <f>'САД, ОВЗ'!C17</f>
        <v>355</v>
      </c>
      <c r="D17" s="9" t="str">
        <f>'САД, ОВЗ'!D17</f>
        <v>Соус сметанный с томатом</v>
      </c>
      <c r="E17" s="9">
        <f>'САД, ОВЗ'!E17</f>
        <v>15</v>
      </c>
      <c r="F17" s="9">
        <f>'САД, ОВЗ'!F17</f>
        <v>0</v>
      </c>
      <c r="G17" s="9">
        <f>'САД, ОВЗ'!G17</f>
        <v>12</v>
      </c>
      <c r="H17" s="9">
        <f>'САД, ОВЗ'!H17</f>
        <v>0.26</v>
      </c>
      <c r="I17" s="9">
        <f>'САД, ОВЗ'!I17</f>
        <v>0.75</v>
      </c>
      <c r="J17" s="63">
        <f>'САД, ОВЗ'!J17</f>
        <v>1.05</v>
      </c>
    </row>
    <row r="18" spans="1:10" x14ac:dyDescent="0.25">
      <c r="A18" s="8"/>
      <c r="B18" s="9" t="s">
        <v>18</v>
      </c>
      <c r="C18" s="20">
        <f>'САД, ОВЗ'!C18</f>
        <v>375</v>
      </c>
      <c r="D18" s="20" t="str">
        <f>'САД, ОВЗ'!D18</f>
        <v>Компот  из свежих ягод</v>
      </c>
      <c r="E18" s="20">
        <f>'САД, ОВЗ'!E18</f>
        <v>200</v>
      </c>
      <c r="F18" s="20">
        <f>'САД, ОВЗ'!F18</f>
        <v>0</v>
      </c>
      <c r="G18" s="20">
        <f>'САД, ОВЗ'!G18</f>
        <v>91</v>
      </c>
      <c r="H18" s="20">
        <f>'САД, ОВЗ'!H18</f>
        <v>0.3</v>
      </c>
      <c r="I18" s="20">
        <f>'САД, ОВЗ'!I18</f>
        <v>0.12</v>
      </c>
      <c r="J18" s="65">
        <f>'САД, ОВЗ'!J18</f>
        <v>22.15</v>
      </c>
    </row>
    <row r="19" spans="1:10" x14ac:dyDescent="0.25">
      <c r="A19" s="8"/>
      <c r="B19" s="9" t="s">
        <v>22</v>
      </c>
      <c r="C19" s="20"/>
      <c r="D19" s="20" t="str">
        <f>'САД, ОВЗ'!D19</f>
        <v>Хлеб пшеничный</v>
      </c>
      <c r="E19" s="22">
        <f>'САД, ОВЗ'!E19</f>
        <v>25</v>
      </c>
      <c r="F19" s="22">
        <f>'САД, ОВЗ'!F19</f>
        <v>0</v>
      </c>
      <c r="G19" s="22">
        <f>'САД, ОВЗ'!G19</f>
        <v>60</v>
      </c>
      <c r="H19" s="23">
        <f>'САД, ОВЗ'!H19</f>
        <v>2</v>
      </c>
      <c r="I19" s="23">
        <f>'САД, ОВЗ'!I19</f>
        <v>0.25</v>
      </c>
      <c r="J19" s="34">
        <f>'САД, ОВЗ'!J19</f>
        <v>12</v>
      </c>
    </row>
    <row r="20" spans="1:10" x14ac:dyDescent="0.25">
      <c r="A20" s="8"/>
      <c r="B20" s="9" t="s">
        <v>20</v>
      </c>
      <c r="C20" s="20"/>
      <c r="D20" s="20" t="str">
        <f>'САД, ОВЗ'!D20</f>
        <v>Хлеб ржаной</v>
      </c>
      <c r="E20" s="20">
        <f>'САД, ОВЗ'!E20</f>
        <v>20</v>
      </c>
      <c r="F20" s="20">
        <f>'САД, ОВЗ'!F20</f>
        <v>0</v>
      </c>
      <c r="G20" s="20">
        <f>'САД, ОВЗ'!G20</f>
        <v>44</v>
      </c>
      <c r="H20" s="20">
        <f>'САД, ОВЗ'!H20</f>
        <v>1.2</v>
      </c>
      <c r="I20" s="20">
        <f>'САД, ОВЗ'!I20</f>
        <v>0.2</v>
      </c>
      <c r="J20" s="65">
        <f>'САД, ОВЗ'!J20</f>
        <v>9.1999999999999993</v>
      </c>
    </row>
    <row r="21" spans="1:10" x14ac:dyDescent="0.25">
      <c r="A21" s="8"/>
      <c r="B21" s="24"/>
      <c r="C21" s="24"/>
      <c r="D21" s="25"/>
      <c r="E21" s="26"/>
      <c r="F21" s="27"/>
      <c r="G21" s="26"/>
      <c r="H21" s="27"/>
      <c r="I21" s="27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17"/>
      <c r="H22" s="18"/>
      <c r="I22" s="18"/>
      <c r="J22" s="33"/>
    </row>
    <row r="23" spans="1:10" x14ac:dyDescent="0.25">
      <c r="A23" s="2" t="s">
        <v>25</v>
      </c>
      <c r="B23" s="3" t="s">
        <v>26</v>
      </c>
      <c r="C23" s="4">
        <v>399</v>
      </c>
      <c r="D23" s="4" t="s">
        <v>55</v>
      </c>
      <c r="E23" s="4">
        <v>200</v>
      </c>
      <c r="F23" s="4">
        <f>'САД, ОВЗ'!F23</f>
        <v>0</v>
      </c>
      <c r="G23" s="4">
        <v>84</v>
      </c>
      <c r="H23" s="7">
        <v>1</v>
      </c>
      <c r="I23" s="7">
        <v>0</v>
      </c>
      <c r="J23" s="31">
        <v>20.2</v>
      </c>
    </row>
    <row r="24" spans="1:10" ht="45.75" thickBot="1" x14ac:dyDescent="0.3">
      <c r="A24" s="8"/>
      <c r="B24" s="54" t="s">
        <v>27</v>
      </c>
      <c r="C24" s="24"/>
      <c r="D24" s="24" t="str">
        <f>'САД, ОВЗ'!D24</f>
        <v>Печенье сахарное</v>
      </c>
      <c r="E24" s="26">
        <f>'САД, ОВЗ'!E24</f>
        <v>60</v>
      </c>
      <c r="F24" s="26">
        <f>'САД, ОВЗ'!F24</f>
        <v>0</v>
      </c>
      <c r="G24" s="26">
        <f>'САД, ОВЗ'!G24</f>
        <v>247</v>
      </c>
      <c r="H24" s="27">
        <f>'САД, ОВЗ'!H24</f>
        <v>4.5</v>
      </c>
      <c r="I24" s="27">
        <f>'САД, ОВЗ'!I24</f>
        <v>7.8</v>
      </c>
      <c r="J24" s="35">
        <f>'САД, ОВЗ'!J24</f>
        <v>42</v>
      </c>
    </row>
    <row r="25" spans="1:10" x14ac:dyDescent="0.25">
      <c r="A25" s="73" t="s">
        <v>28</v>
      </c>
      <c r="B25" s="61"/>
      <c r="C25" s="4"/>
      <c r="D25" s="4" t="str">
        <f>'САД, ОВЗ'!D25</f>
        <v>Кукуруза консервированная</v>
      </c>
      <c r="E25" s="4">
        <f>'САД, ОВЗ'!E25</f>
        <v>30</v>
      </c>
      <c r="F25" s="4">
        <f>'САД, ОВЗ'!F25</f>
        <v>0</v>
      </c>
      <c r="G25" s="4">
        <f>'САД, ОВЗ'!G25</f>
        <v>11</v>
      </c>
      <c r="H25" s="7">
        <f>'САД, ОВЗ'!H25</f>
        <v>0.9</v>
      </c>
      <c r="I25" s="7">
        <f>'САД, ОВЗ'!I25</f>
        <v>0</v>
      </c>
      <c r="J25" s="31">
        <f>'САД, ОВЗ'!J25</f>
        <v>0.8</v>
      </c>
    </row>
    <row r="26" spans="1:10" x14ac:dyDescent="0.25">
      <c r="A26" s="74"/>
      <c r="B26" s="9" t="s">
        <v>10</v>
      </c>
      <c r="C26" s="10">
        <f>'САД, ОВЗ'!C26</f>
        <v>215</v>
      </c>
      <c r="D26" s="10" t="str">
        <f>'САД, ОВЗ'!D26</f>
        <v>Омлет натуральный</v>
      </c>
      <c r="E26" s="10">
        <f>'САД, ОВЗ'!E26</f>
        <v>200</v>
      </c>
      <c r="F26" s="10">
        <f>'САД, ОВЗ'!F26</f>
        <v>0</v>
      </c>
      <c r="G26" s="10">
        <f>'САД, ОВЗ'!G26</f>
        <v>369</v>
      </c>
      <c r="H26" s="10">
        <f>'САД, ОВЗ'!H26</f>
        <v>17.690000000000001</v>
      </c>
      <c r="I26" s="10">
        <f>'САД, ОВЗ'!I26</f>
        <v>31.67</v>
      </c>
      <c r="J26" s="57">
        <f>'САД, ОВЗ'!J26</f>
        <v>3.56</v>
      </c>
    </row>
    <row r="27" spans="1:10" x14ac:dyDescent="0.25">
      <c r="A27" s="74"/>
      <c r="B27" s="9" t="s">
        <v>11</v>
      </c>
      <c r="C27" s="10">
        <f>'САД, ОВЗ'!C27</f>
        <v>392</v>
      </c>
      <c r="D27" s="10" t="str">
        <f>'САД, ОВЗ'!D27</f>
        <v>Чай с сахаром</v>
      </c>
      <c r="E27" s="10">
        <f>'САД, ОВЗ'!E27</f>
        <v>200</v>
      </c>
      <c r="F27" s="10">
        <f>'САД, ОВЗ'!F27</f>
        <v>0</v>
      </c>
      <c r="G27" s="10">
        <f>'САД, ОВЗ'!G27</f>
        <v>44</v>
      </c>
      <c r="H27" s="10">
        <f>'САД, ОВЗ'!H27</f>
        <v>0.06</v>
      </c>
      <c r="I27" s="10">
        <f>'САД, ОВЗ'!I27</f>
        <v>0.02</v>
      </c>
      <c r="J27" s="57">
        <f>'САД, ОВЗ'!J27</f>
        <v>11.1</v>
      </c>
    </row>
    <row r="28" spans="1:10" ht="15.75" thickBot="1" x14ac:dyDescent="0.3">
      <c r="A28" s="75"/>
      <c r="B28" s="41" t="s">
        <v>21</v>
      </c>
      <c r="C28" s="15"/>
      <c r="D28" s="15" t="str">
        <f>'САД, ОВЗ'!D28</f>
        <v>Хлеб пшеничный</v>
      </c>
      <c r="E28" s="15">
        <f>'САД, ОВЗ'!E28</f>
        <v>20</v>
      </c>
      <c r="F28" s="15">
        <f>'САД, ОВЗ'!F28</f>
        <v>0</v>
      </c>
      <c r="G28" s="15">
        <f>'САД, ОВЗ'!G28</f>
        <v>48</v>
      </c>
      <c r="H28" s="18">
        <f>'САД, ОВЗ'!H28</f>
        <v>1.6</v>
      </c>
      <c r="I28" s="18">
        <f>'САД, ОВЗ'!I28</f>
        <v>0.2</v>
      </c>
      <c r="J28" s="33">
        <f>'САД, ОВЗ'!J28</f>
        <v>9.6</v>
      </c>
    </row>
  </sheetData>
  <mergeCells count="3">
    <mergeCell ref="B1:D1"/>
    <mergeCell ref="A3:J3"/>
    <mergeCell ref="A25:A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140625" bestFit="1" customWidth="1"/>
    <col min="5" max="5" width="8.8554687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6" t="str">
        <f>'САД, ОВЗ'!B1:D1</f>
        <v>МБДОУ д/с № 333</v>
      </c>
      <c r="C1" s="66"/>
      <c r="D1" s="66"/>
      <c r="E1" s="37"/>
      <c r="F1" s="38"/>
      <c r="G1" s="37"/>
      <c r="H1" s="37"/>
      <c r="I1" s="37" t="s">
        <v>0</v>
      </c>
      <c r="J1" s="39" t="s">
        <v>30</v>
      </c>
    </row>
    <row r="2" spans="1:10" ht="15.75" thickBot="1" x14ac:dyDescent="0.3"/>
    <row r="3" spans="1:10" x14ac:dyDescent="0.25">
      <c r="A3" s="67" t="s">
        <v>54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">
        <v>9</v>
      </c>
      <c r="B5" s="3" t="s">
        <v>10</v>
      </c>
      <c r="C5" s="47" t="str">
        <f>'Аллерг.гр № 3'!C5</f>
        <v>.185/1</v>
      </c>
      <c r="D5" s="62" t="str">
        <f>'Аллерг.гр № 3'!D5</f>
        <v>Каша пшеничная жидкая безмолочная</v>
      </c>
      <c r="E5" s="47">
        <f>'Аллерг.гр № 3'!E5</f>
        <v>200</v>
      </c>
      <c r="F5" s="47">
        <f>'Аллерг.гр № 3'!F5</f>
        <v>0</v>
      </c>
      <c r="G5" s="47">
        <f>'Аллерг.гр № 3'!G5</f>
        <v>178</v>
      </c>
      <c r="H5" s="47">
        <f>'Аллерг.гр № 3'!H5</f>
        <v>2.75</v>
      </c>
      <c r="I5" s="47">
        <f>'Аллерг.гр № 3'!I5</f>
        <v>0.65</v>
      </c>
      <c r="J5" s="56">
        <f>'Аллерг.гр № 3'!J5</f>
        <v>36.54</v>
      </c>
    </row>
    <row r="6" spans="1:10" x14ac:dyDescent="0.25">
      <c r="A6" s="8"/>
      <c r="B6" s="9" t="s">
        <v>11</v>
      </c>
      <c r="C6" s="10">
        <v>392</v>
      </c>
      <c r="D6" s="11" t="s">
        <v>32</v>
      </c>
      <c r="E6" s="12">
        <f>'Аллерг.гр № 3'!E6</f>
        <v>200</v>
      </c>
      <c r="F6" s="12">
        <f>'Аллерг.гр № 3'!F6</f>
        <v>0</v>
      </c>
      <c r="G6" s="12">
        <f>'Аллерг.гр № 3'!G6</f>
        <v>44</v>
      </c>
      <c r="H6" s="13">
        <f>'Аллерг.гр № 3'!H6</f>
        <v>0.06</v>
      </c>
      <c r="I6" s="13">
        <f>'Аллерг.гр № 3'!I6</f>
        <v>0.02</v>
      </c>
      <c r="J6" s="3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34</v>
      </c>
      <c r="E7" s="12">
        <v>30</v>
      </c>
      <c r="F7" s="13"/>
      <c r="G7" s="12">
        <v>78</v>
      </c>
      <c r="H7" s="13">
        <v>2.7</v>
      </c>
      <c r="I7" s="13">
        <v>0.9</v>
      </c>
      <c r="J7" s="32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tr">
        <f>'САД, ОВЗ'!D10</f>
        <v>Груши свежие</v>
      </c>
      <c r="E10" s="4">
        <f>'САД, ОВЗ'!E10</f>
        <v>90</v>
      </c>
      <c r="F10" s="4">
        <f>'САД, ОВЗ'!F10</f>
        <v>0</v>
      </c>
      <c r="G10" s="4">
        <f>'САД, ОВЗ'!G10</f>
        <v>42</v>
      </c>
      <c r="H10" s="4">
        <f>'САД, ОВЗ'!H10</f>
        <v>0.36</v>
      </c>
      <c r="I10" s="4">
        <f>'САД, ОВЗ'!I10</f>
        <v>0.27</v>
      </c>
      <c r="J10" s="4">
        <f>'САД, ОВЗ'!J10</f>
        <v>9.27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20">
        <v>33</v>
      </c>
      <c r="D13" s="20" t="s">
        <v>60</v>
      </c>
      <c r="E13" s="22">
        <f>'САД, ОВЗ'!E13</f>
        <v>60</v>
      </c>
      <c r="F13" s="22">
        <f>'САД, ОВЗ'!F13</f>
        <v>0</v>
      </c>
      <c r="G13" s="22">
        <v>56</v>
      </c>
      <c r="H13" s="23">
        <v>0.85</v>
      </c>
      <c r="I13" s="23">
        <v>3.65</v>
      </c>
      <c r="J13" s="34">
        <v>5.0199999999999996</v>
      </c>
    </row>
    <row r="14" spans="1:10" x14ac:dyDescent="0.25">
      <c r="A14" s="8"/>
      <c r="B14" s="9" t="s">
        <v>15</v>
      </c>
      <c r="C14" s="20">
        <f>ЯСЛИ!C14</f>
        <v>76</v>
      </c>
      <c r="D14" s="20" t="str">
        <f>ЯСЛИ!D14</f>
        <v>Рассольник ленинградский</v>
      </c>
      <c r="E14" s="22">
        <f>'САД, ОВЗ'!E14</f>
        <v>200</v>
      </c>
      <c r="F14" s="13"/>
      <c r="G14" s="22">
        <f>'САД, ОВЗ'!G14</f>
        <v>96</v>
      </c>
      <c r="H14" s="23">
        <f>'САД, ОВЗ'!H14</f>
        <v>1.68</v>
      </c>
      <c r="I14" s="23">
        <f>'САД, ОВЗ'!I14</f>
        <v>4.09</v>
      </c>
      <c r="J14" s="34">
        <f>'САД, ОВЗ'!J14</f>
        <v>13.27</v>
      </c>
    </row>
    <row r="15" spans="1:10" x14ac:dyDescent="0.25">
      <c r="A15" s="8"/>
      <c r="B15" s="9" t="s">
        <v>16</v>
      </c>
      <c r="C15" s="20">
        <f>ЯСЛИ!C15</f>
        <v>247</v>
      </c>
      <c r="D15" s="20" t="str">
        <f>ЯСЛИ!D15</f>
        <v>Рыба, тушенная с овощами</v>
      </c>
      <c r="E15" s="22">
        <f>'САД, ОВЗ'!E15</f>
        <v>80</v>
      </c>
      <c r="F15" s="13"/>
      <c r="G15" s="22">
        <f>'САД, ОВЗ'!G15</f>
        <v>81</v>
      </c>
      <c r="H15" s="23">
        <f>'САД, ОВЗ'!H15</f>
        <v>7.93</v>
      </c>
      <c r="I15" s="23">
        <f>'САД, ОВЗ'!I15</f>
        <v>4.55</v>
      </c>
      <c r="J15" s="34">
        <f>'САД, ОВЗ'!J15</f>
        <v>2.2000000000000002</v>
      </c>
    </row>
    <row r="16" spans="1:10" x14ac:dyDescent="0.25">
      <c r="A16" s="8"/>
      <c r="B16" s="9" t="s">
        <v>17</v>
      </c>
      <c r="C16" s="20">
        <f>ЯСЛИ!C16</f>
        <v>315</v>
      </c>
      <c r="D16" s="20" t="str">
        <f>ЯСЛИ!D16</f>
        <v>Рис отварной</v>
      </c>
      <c r="E16" s="22">
        <f>'САД, ОВЗ'!E16</f>
        <v>130</v>
      </c>
      <c r="F16" s="13"/>
      <c r="G16" s="22">
        <f>'САД, ОВЗ'!G16</f>
        <v>181</v>
      </c>
      <c r="H16" s="23">
        <f>'САД, ОВЗ'!H16</f>
        <v>3.16</v>
      </c>
      <c r="I16" s="23">
        <f>'САД, ОВЗ'!I16</f>
        <v>4.6500000000000004</v>
      </c>
      <c r="J16" s="34">
        <f>'САД, ОВЗ'!J16</f>
        <v>31.79</v>
      </c>
    </row>
    <row r="17" spans="1:10" x14ac:dyDescent="0.25">
      <c r="A17" s="8"/>
      <c r="B17" s="9" t="s">
        <v>18</v>
      </c>
      <c r="C17" s="20">
        <f>ЯСЛИ!C18</f>
        <v>375</v>
      </c>
      <c r="D17" s="20" t="str">
        <f>ЯСЛИ!D18</f>
        <v>Компот  из свежих ягод</v>
      </c>
      <c r="E17" s="22">
        <f>'САД, ОВЗ'!E18</f>
        <v>200</v>
      </c>
      <c r="F17" s="13"/>
      <c r="G17" s="22">
        <f>'САД, ОВЗ'!G18</f>
        <v>91</v>
      </c>
      <c r="H17" s="23">
        <f>'САД, ОВЗ'!H18</f>
        <v>0.3</v>
      </c>
      <c r="I17" s="23">
        <f>'САД, ОВЗ'!I18</f>
        <v>0.12</v>
      </c>
      <c r="J17" s="34">
        <f>'САД, ОВЗ'!J18</f>
        <v>22.15</v>
      </c>
    </row>
    <row r="18" spans="1:10" x14ac:dyDescent="0.25">
      <c r="A18" s="8"/>
      <c r="B18" s="9" t="s">
        <v>22</v>
      </c>
      <c r="C18" s="20"/>
      <c r="D18" s="20" t="str">
        <f>ЯСЛИ!D19</f>
        <v>Хлеб пшеничный</v>
      </c>
      <c r="E18" s="22">
        <f>'САД, ОВЗ'!E19</f>
        <v>25</v>
      </c>
      <c r="F18" s="13"/>
      <c r="G18" s="22">
        <f>'САД, ОВЗ'!G19</f>
        <v>60</v>
      </c>
      <c r="H18" s="23">
        <f>'САД, ОВЗ'!H19</f>
        <v>2</v>
      </c>
      <c r="I18" s="23">
        <f>'САД, ОВЗ'!I19</f>
        <v>0.25</v>
      </c>
      <c r="J18" s="34">
        <f>'САД, ОВЗ'!J19</f>
        <v>12</v>
      </c>
    </row>
    <row r="19" spans="1:10" x14ac:dyDescent="0.25">
      <c r="A19" s="8"/>
      <c r="B19" s="9" t="s">
        <v>20</v>
      </c>
      <c r="C19" s="20"/>
      <c r="D19" s="20" t="str">
        <f>ЯСЛИ!D20</f>
        <v>Хлеб ржаной</v>
      </c>
      <c r="E19" s="22">
        <f>'САД, ОВЗ'!E20</f>
        <v>20</v>
      </c>
      <c r="F19" s="13"/>
      <c r="G19" s="22">
        <f>'САД, ОВЗ'!G20</f>
        <v>44</v>
      </c>
      <c r="H19" s="23">
        <f>'САД, ОВЗ'!H20</f>
        <v>1.2</v>
      </c>
      <c r="I19" s="23">
        <f>'САД, ОВЗ'!I20</f>
        <v>0.2</v>
      </c>
      <c r="J19" s="34">
        <f>'САД, ОВЗ'!J20</f>
        <v>9.1999999999999993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0"/>
      <c r="J20" s="35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3"/>
    </row>
    <row r="22" spans="1:10" x14ac:dyDescent="0.25">
      <c r="A22" s="2" t="s">
        <v>25</v>
      </c>
      <c r="B22" s="3" t="s">
        <v>26</v>
      </c>
      <c r="C22" s="4">
        <v>399</v>
      </c>
      <c r="D22" s="5" t="str">
        <f>'Аллерг.гр № 3'!D23</f>
        <v>Сок фруктовый</v>
      </c>
      <c r="E22" s="5">
        <f>'Аллерг.гр № 3'!E23</f>
        <v>200</v>
      </c>
      <c r="F22" s="5">
        <f>'Аллерг.гр № 3'!F23</f>
        <v>0</v>
      </c>
      <c r="G22" s="5">
        <f>'Аллерг.гр № 3'!G23</f>
        <v>84</v>
      </c>
      <c r="H22" s="55">
        <f>'Аллерг.гр № 3'!H23</f>
        <v>1</v>
      </c>
      <c r="I22" s="55">
        <f>'Аллерг.гр № 3'!I23</f>
        <v>0</v>
      </c>
      <c r="J22" s="64">
        <f>'Аллерг.гр № 3'!J23</f>
        <v>20.2</v>
      </c>
    </row>
    <row r="23" spans="1:10" ht="45.75" thickBot="1" x14ac:dyDescent="0.3">
      <c r="A23" s="8"/>
      <c r="B23" s="54" t="s">
        <v>27</v>
      </c>
      <c r="C23" s="24"/>
      <c r="D23" s="24" t="str">
        <f>D7</f>
        <v>Батон</v>
      </c>
      <c r="E23" s="24">
        <v>50</v>
      </c>
      <c r="F23" s="24">
        <f t="shared" ref="F23" si="0">F7</f>
        <v>0</v>
      </c>
      <c r="G23" s="24">
        <v>130</v>
      </c>
      <c r="H23" s="27">
        <v>4.5</v>
      </c>
      <c r="I23" s="27">
        <v>1.5</v>
      </c>
      <c r="J23" s="35">
        <v>26</v>
      </c>
    </row>
    <row r="24" spans="1:10" x14ac:dyDescent="0.25">
      <c r="A24" s="70" t="str">
        <f>ЯСЛИ!A25</f>
        <v>Ужин</v>
      </c>
      <c r="B24" s="61"/>
      <c r="C24" s="4"/>
      <c r="D24" s="4" t="s">
        <v>62</v>
      </c>
      <c r="E24" s="4">
        <v>70</v>
      </c>
      <c r="F24" s="4">
        <f>'САД, ОВЗ'!F25</f>
        <v>0</v>
      </c>
      <c r="G24" s="4">
        <v>104</v>
      </c>
      <c r="H24" s="4">
        <v>19.61</v>
      </c>
      <c r="I24" s="4">
        <v>2.64</v>
      </c>
      <c r="J24" s="50">
        <v>0.35</v>
      </c>
    </row>
    <row r="25" spans="1:10" x14ac:dyDescent="0.25">
      <c r="A25" s="71"/>
      <c r="B25" s="9" t="s">
        <v>10</v>
      </c>
      <c r="C25" s="10">
        <v>318</v>
      </c>
      <c r="D25" s="10" t="s">
        <v>52</v>
      </c>
      <c r="E25" s="10">
        <v>150</v>
      </c>
      <c r="F25" s="10">
        <f>'САД, ОВЗ'!F26</f>
        <v>0</v>
      </c>
      <c r="G25" s="10">
        <v>146</v>
      </c>
      <c r="H25" s="10">
        <v>3.05</v>
      </c>
      <c r="I25" s="10">
        <v>4.17</v>
      </c>
      <c r="J25" s="57">
        <v>24.08</v>
      </c>
    </row>
    <row r="26" spans="1:10" x14ac:dyDescent="0.25">
      <c r="A26" s="71"/>
      <c r="B26" s="9" t="s">
        <v>11</v>
      </c>
      <c r="C26" s="10">
        <f>'САД, ОВЗ'!C27</f>
        <v>392</v>
      </c>
      <c r="D26" s="10" t="str">
        <f>ЯСЛИ!D27</f>
        <v>Чай с сахаром</v>
      </c>
      <c r="E26" s="10">
        <v>200</v>
      </c>
      <c r="F26" s="10">
        <f>'САД, ОВЗ'!F27</f>
        <v>0</v>
      </c>
      <c r="G26" s="12">
        <f>G6</f>
        <v>44</v>
      </c>
      <c r="H26" s="13">
        <f t="shared" ref="H26:J26" si="1">H6</f>
        <v>0.06</v>
      </c>
      <c r="I26" s="13">
        <f t="shared" si="1"/>
        <v>0.02</v>
      </c>
      <c r="J26" s="32">
        <f t="shared" si="1"/>
        <v>11.1</v>
      </c>
    </row>
    <row r="27" spans="1:10" ht="15.75" thickBot="1" x14ac:dyDescent="0.3">
      <c r="A27" s="72"/>
      <c r="B27" s="41" t="s">
        <v>21</v>
      </c>
      <c r="C27" s="15"/>
      <c r="D27" s="15" t="str">
        <f>ЯСЛИ!D28</f>
        <v>Хлеб пшеничный</v>
      </c>
      <c r="E27" s="15">
        <f>ЯСЛИ!E28</f>
        <v>20</v>
      </c>
      <c r="F27" s="15">
        <f>'САД, ОВЗ'!F28</f>
        <v>0</v>
      </c>
      <c r="G27" s="15">
        <f>ЯСЛИ!G28</f>
        <v>48</v>
      </c>
      <c r="H27" s="18">
        <f>ЯСЛИ!H28</f>
        <v>1.6</v>
      </c>
      <c r="I27" s="18">
        <f>ЯСЛИ!I28</f>
        <v>0.2</v>
      </c>
      <c r="J27" s="33">
        <f>ЯСЛИ!J28</f>
        <v>9.6</v>
      </c>
    </row>
    <row r="31" spans="1:10" x14ac:dyDescent="0.25">
      <c r="D31" t="s">
        <v>42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140625" bestFit="1" customWidth="1"/>
    <col min="5" max="5" width="8.8554687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6" t="str">
        <f>'САД, ОВЗ'!B1:D1</f>
        <v>МБДОУ д/с № 333</v>
      </c>
      <c r="C1" s="66"/>
      <c r="D1" s="66"/>
      <c r="E1" s="37"/>
      <c r="F1" s="38"/>
      <c r="G1" s="37"/>
      <c r="H1" s="37"/>
      <c r="I1" s="37" t="s">
        <v>0</v>
      </c>
      <c r="J1" s="39" t="s">
        <v>30</v>
      </c>
    </row>
    <row r="2" spans="1:10" ht="15.75" thickBot="1" x14ac:dyDescent="0.3"/>
    <row r="3" spans="1:10" x14ac:dyDescent="0.25">
      <c r="A3" s="67" t="s">
        <v>56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thickBot="1" x14ac:dyDescent="0.3">
      <c r="A4" s="28" t="s">
        <v>1</v>
      </c>
      <c r="B4" s="29" t="s">
        <v>2</v>
      </c>
      <c r="C4" s="29" t="s">
        <v>23</v>
      </c>
      <c r="D4" s="29" t="s">
        <v>3</v>
      </c>
      <c r="E4" s="29" t="s">
        <v>24</v>
      </c>
      <c r="F4" s="29" t="s">
        <v>4</v>
      </c>
      <c r="G4" s="29" t="s">
        <v>5</v>
      </c>
      <c r="H4" s="29" t="s">
        <v>6</v>
      </c>
      <c r="I4" s="29" t="s">
        <v>7</v>
      </c>
      <c r="J4" s="30" t="s">
        <v>8</v>
      </c>
    </row>
    <row r="5" spans="1:10" x14ac:dyDescent="0.25">
      <c r="A5" s="2" t="s">
        <v>9</v>
      </c>
      <c r="B5" s="3" t="s">
        <v>10</v>
      </c>
      <c r="C5" s="47" t="str">
        <f>'Аллерг.гр № 3'!C5</f>
        <v>.185/1</v>
      </c>
      <c r="D5" s="62" t="str">
        <f>'Аллерг.гр № 3'!D5</f>
        <v>Каша пшеничная жидкая безмолочная</v>
      </c>
      <c r="E5" s="47">
        <f>'Аллерг.гр № 3'!E5</f>
        <v>200</v>
      </c>
      <c r="F5" s="47">
        <f>'Аллерг.гр № 3'!F5</f>
        <v>0</v>
      </c>
      <c r="G5" s="47">
        <f>'Аллерг.гр № 3'!G5</f>
        <v>178</v>
      </c>
      <c r="H5" s="47">
        <f>'Аллерг.гр № 3'!H5</f>
        <v>2.75</v>
      </c>
      <c r="I5" s="47">
        <f>'Аллерг.гр № 3'!I5</f>
        <v>0.65</v>
      </c>
      <c r="J5" s="56">
        <f>'Аллерг.гр № 3'!J5</f>
        <v>36.54</v>
      </c>
    </row>
    <row r="6" spans="1:10" x14ac:dyDescent="0.25">
      <c r="A6" s="8"/>
      <c r="B6" s="9" t="s">
        <v>11</v>
      </c>
      <c r="C6" s="10">
        <v>392</v>
      </c>
      <c r="D6" s="11" t="s">
        <v>32</v>
      </c>
      <c r="E6" s="12">
        <f>'Аллерг.гр № 3'!E6</f>
        <v>200</v>
      </c>
      <c r="F6" s="12">
        <f>'Аллерг.гр № 3'!F6</f>
        <v>0</v>
      </c>
      <c r="G6" s="12">
        <f>'Аллерг.гр № 3'!G6</f>
        <v>44</v>
      </c>
      <c r="H6" s="13">
        <f>'Аллерг.гр № 3'!H6</f>
        <v>0.06</v>
      </c>
      <c r="I6" s="13">
        <f>'Аллерг.гр № 3'!I6</f>
        <v>0.02</v>
      </c>
      <c r="J6" s="32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57</v>
      </c>
      <c r="E7" s="12">
        <v>30</v>
      </c>
      <c r="F7" s="13"/>
      <c r="G7" s="12">
        <v>72</v>
      </c>
      <c r="H7" s="13">
        <v>2.4</v>
      </c>
      <c r="I7" s="13">
        <v>0.3</v>
      </c>
      <c r="J7" s="32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2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3"/>
    </row>
    <row r="10" spans="1:10" x14ac:dyDescent="0.25">
      <c r="A10" s="2" t="s">
        <v>12</v>
      </c>
      <c r="B10" s="3" t="s">
        <v>19</v>
      </c>
      <c r="C10" s="4">
        <f>'Аллерг.гр № 2'!C10</f>
        <v>368</v>
      </c>
      <c r="D10" s="4" t="str">
        <f>'Аллерг.гр № 2'!D10</f>
        <v>Груши свежие</v>
      </c>
      <c r="E10" s="4">
        <f>'Аллерг.гр № 2'!E10</f>
        <v>90</v>
      </c>
      <c r="F10" s="4">
        <f>'Аллерг.гр № 2'!F10</f>
        <v>0</v>
      </c>
      <c r="G10" s="4">
        <f>'Аллерг.гр № 2'!G10</f>
        <v>42</v>
      </c>
      <c r="H10" s="4">
        <f>'Аллерг.гр № 2'!H10</f>
        <v>0.36</v>
      </c>
      <c r="I10" s="4">
        <f>'Аллерг.гр № 2'!I10</f>
        <v>0.27</v>
      </c>
      <c r="J10" s="4">
        <f>'Аллерг.гр № 2'!J10</f>
        <v>9.27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2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3"/>
    </row>
    <row r="13" spans="1:10" x14ac:dyDescent="0.25">
      <c r="A13" s="8" t="s">
        <v>13</v>
      </c>
      <c r="B13" s="19" t="s">
        <v>14</v>
      </c>
      <c r="C13" s="20">
        <f>'Аллерг.гр № 2'!C13</f>
        <v>33</v>
      </c>
      <c r="D13" s="20" t="str">
        <f>'Аллерг.гр № 2'!D13</f>
        <v>Салат из свеклы</v>
      </c>
      <c r="E13" s="20">
        <f>'Аллерг.гр № 2'!E13</f>
        <v>60</v>
      </c>
      <c r="F13" s="20">
        <f>'Аллерг.гр № 2'!F13</f>
        <v>0</v>
      </c>
      <c r="G13" s="20">
        <f>'Аллерг.гр № 2'!G13</f>
        <v>56</v>
      </c>
      <c r="H13" s="20">
        <f>'Аллерг.гр № 2'!H13</f>
        <v>0.85</v>
      </c>
      <c r="I13" s="20">
        <f>'Аллерг.гр № 2'!I13</f>
        <v>3.65</v>
      </c>
      <c r="J13" s="20">
        <f>'Аллерг.гр № 2'!J13</f>
        <v>5.0199999999999996</v>
      </c>
    </row>
    <row r="14" spans="1:10" x14ac:dyDescent="0.25">
      <c r="A14" s="8"/>
      <c r="B14" s="9" t="s">
        <v>15</v>
      </c>
      <c r="C14" s="20">
        <v>80</v>
      </c>
      <c r="D14" s="20" t="s">
        <v>58</v>
      </c>
      <c r="E14" s="22">
        <f>'САД, ОВЗ'!E14</f>
        <v>200</v>
      </c>
      <c r="F14" s="13"/>
      <c r="G14" s="22">
        <v>73</v>
      </c>
      <c r="H14" s="23">
        <v>1.74</v>
      </c>
      <c r="I14" s="23">
        <v>2.27</v>
      </c>
      <c r="J14" s="34">
        <v>11.43</v>
      </c>
    </row>
    <row r="15" spans="1:10" x14ac:dyDescent="0.25">
      <c r="A15" s="8"/>
      <c r="B15" s="9" t="s">
        <v>16</v>
      </c>
      <c r="C15" s="20">
        <f>'САД, ОВЗ'!C15</f>
        <v>247</v>
      </c>
      <c r="D15" s="20" t="str">
        <f>'САД, ОВЗ'!D15</f>
        <v>Рыба, тушенная с овощами</v>
      </c>
      <c r="E15" s="20">
        <f>'САД, ОВЗ'!E15</f>
        <v>80</v>
      </c>
      <c r="F15" s="20">
        <f>'САД, ОВЗ'!F15</f>
        <v>0</v>
      </c>
      <c r="G15" s="20">
        <f>'САД, ОВЗ'!G15</f>
        <v>81</v>
      </c>
      <c r="H15" s="20">
        <f>'САД, ОВЗ'!H15</f>
        <v>7.93</v>
      </c>
      <c r="I15" s="20">
        <f>'САД, ОВЗ'!I15</f>
        <v>4.55</v>
      </c>
      <c r="J15" s="65">
        <f>'САД, ОВЗ'!J15</f>
        <v>2.2000000000000002</v>
      </c>
    </row>
    <row r="16" spans="1:10" x14ac:dyDescent="0.25">
      <c r="A16" s="8"/>
      <c r="B16" s="9" t="s">
        <v>17</v>
      </c>
      <c r="C16" s="20">
        <f>ЯСЛИ!C16</f>
        <v>315</v>
      </c>
      <c r="D16" s="20" t="str">
        <f>ЯСЛИ!D16</f>
        <v>Рис отварной</v>
      </c>
      <c r="E16" s="22">
        <f>'САД, ОВЗ'!E16</f>
        <v>130</v>
      </c>
      <c r="F16" s="13"/>
      <c r="G16" s="22">
        <f>'САД, ОВЗ'!G16</f>
        <v>181</v>
      </c>
      <c r="H16" s="23">
        <f>'САД, ОВЗ'!H16</f>
        <v>3.16</v>
      </c>
      <c r="I16" s="23">
        <f>'САД, ОВЗ'!I16</f>
        <v>4.6500000000000004</v>
      </c>
      <c r="J16" s="34">
        <f>'САД, ОВЗ'!J16</f>
        <v>31.79</v>
      </c>
    </row>
    <row r="17" spans="1:10" x14ac:dyDescent="0.25">
      <c r="A17" s="8"/>
      <c r="B17" s="9" t="s">
        <v>18</v>
      </c>
      <c r="C17" s="20">
        <f>ЯСЛИ!C18</f>
        <v>375</v>
      </c>
      <c r="D17" s="20" t="str">
        <f>ЯСЛИ!D18</f>
        <v>Компот  из свежих ягод</v>
      </c>
      <c r="E17" s="22">
        <f>'САД, ОВЗ'!E18</f>
        <v>200</v>
      </c>
      <c r="F17" s="13"/>
      <c r="G17" s="22">
        <f>'САД, ОВЗ'!G18</f>
        <v>91</v>
      </c>
      <c r="H17" s="23">
        <f>'САД, ОВЗ'!H18</f>
        <v>0.3</v>
      </c>
      <c r="I17" s="23">
        <f>'САД, ОВЗ'!I18</f>
        <v>0.12</v>
      </c>
      <c r="J17" s="34">
        <f>'САД, ОВЗ'!J18</f>
        <v>22.15</v>
      </c>
    </row>
    <row r="18" spans="1:10" x14ac:dyDescent="0.25">
      <c r="A18" s="8"/>
      <c r="B18" s="9" t="s">
        <v>22</v>
      </c>
      <c r="C18" s="20"/>
      <c r="D18" s="20" t="str">
        <f>ЯСЛИ!D19</f>
        <v>Хлеб пшеничный</v>
      </c>
      <c r="E18" s="22">
        <f>'САД, ОВЗ'!E19</f>
        <v>25</v>
      </c>
      <c r="F18" s="13"/>
      <c r="G18" s="22">
        <f>'САД, ОВЗ'!G19</f>
        <v>60</v>
      </c>
      <c r="H18" s="23">
        <f>'САД, ОВЗ'!H19</f>
        <v>2</v>
      </c>
      <c r="I18" s="23">
        <f>'САД, ОВЗ'!I19</f>
        <v>0.25</v>
      </c>
      <c r="J18" s="34">
        <f>'САД, ОВЗ'!J19</f>
        <v>12</v>
      </c>
    </row>
    <row r="19" spans="1:10" x14ac:dyDescent="0.25">
      <c r="A19" s="8"/>
      <c r="B19" s="9" t="s">
        <v>20</v>
      </c>
      <c r="C19" s="20"/>
      <c r="D19" s="20" t="str">
        <f>ЯСЛИ!D20</f>
        <v>Хлеб ржаной</v>
      </c>
      <c r="E19" s="22">
        <f>'САД, ОВЗ'!E20</f>
        <v>20</v>
      </c>
      <c r="F19" s="13"/>
      <c r="G19" s="22">
        <f>'САД, ОВЗ'!G20</f>
        <v>44</v>
      </c>
      <c r="H19" s="23">
        <f>'САД, ОВЗ'!H20</f>
        <v>1.2</v>
      </c>
      <c r="I19" s="23">
        <f>'САД, ОВЗ'!I20</f>
        <v>0.2</v>
      </c>
      <c r="J19" s="34">
        <f>'САД, ОВЗ'!J20</f>
        <v>9.1999999999999993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0"/>
      <c r="J20" s="35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3"/>
    </row>
    <row r="22" spans="1:10" x14ac:dyDescent="0.25">
      <c r="A22" s="2" t="s">
        <v>25</v>
      </c>
      <c r="B22" s="3" t="s">
        <v>26</v>
      </c>
      <c r="C22" s="4">
        <v>391</v>
      </c>
      <c r="D22" s="5" t="s">
        <v>59</v>
      </c>
      <c r="E22" s="5">
        <f>'Аллерг.гр № 3'!E23</f>
        <v>200</v>
      </c>
      <c r="F22" s="5">
        <f>'Аллерг.гр № 3'!F23</f>
        <v>0</v>
      </c>
      <c r="G22" s="5">
        <v>0.49</v>
      </c>
      <c r="H22" s="55">
        <v>7.0000000000000007E-2</v>
      </c>
      <c r="I22" s="55">
        <v>0.01</v>
      </c>
      <c r="J22" s="64">
        <v>0.01</v>
      </c>
    </row>
    <row r="23" spans="1:10" ht="45.75" thickBot="1" x14ac:dyDescent="0.3">
      <c r="A23" s="8"/>
      <c r="B23" s="54" t="s">
        <v>27</v>
      </c>
      <c r="C23" s="24">
        <v>368</v>
      </c>
      <c r="D23" s="24" t="s">
        <v>61</v>
      </c>
      <c r="E23" s="24">
        <v>90</v>
      </c>
      <c r="F23" s="24">
        <f t="shared" ref="F23" si="0">F7</f>
        <v>0</v>
      </c>
      <c r="G23" s="24">
        <v>86</v>
      </c>
      <c r="H23" s="27">
        <v>1.35</v>
      </c>
      <c r="I23" s="27">
        <v>0.45</v>
      </c>
      <c r="J23" s="35">
        <v>18.899999999999999</v>
      </c>
    </row>
    <row r="24" spans="1:10" x14ac:dyDescent="0.25">
      <c r="A24" s="70" t="str">
        <f>ЯСЛИ!A25</f>
        <v>Ужин</v>
      </c>
      <c r="B24" s="61"/>
      <c r="C24" s="4">
        <v>273</v>
      </c>
      <c r="D24" s="4" t="s">
        <v>62</v>
      </c>
      <c r="E24" s="4">
        <v>70</v>
      </c>
      <c r="F24" s="4">
        <f>'САД, ОВЗ'!F25</f>
        <v>0</v>
      </c>
      <c r="G24" s="4">
        <v>104</v>
      </c>
      <c r="H24" s="4">
        <v>19.61</v>
      </c>
      <c r="I24" s="4">
        <v>2.64</v>
      </c>
      <c r="J24" s="50">
        <v>0.35</v>
      </c>
    </row>
    <row r="25" spans="1:10" x14ac:dyDescent="0.25">
      <c r="A25" s="71"/>
      <c r="B25" s="9" t="s">
        <v>10</v>
      </c>
      <c r="C25" s="10">
        <v>318</v>
      </c>
      <c r="D25" s="10" t="s">
        <v>52</v>
      </c>
      <c r="E25" s="10">
        <v>150</v>
      </c>
      <c r="F25" s="10">
        <f>'САД, ОВЗ'!F26</f>
        <v>0</v>
      </c>
      <c r="G25" s="10">
        <v>146</v>
      </c>
      <c r="H25" s="10">
        <v>3.05</v>
      </c>
      <c r="I25" s="10">
        <v>4.17</v>
      </c>
      <c r="J25" s="57">
        <v>24.08</v>
      </c>
    </row>
    <row r="26" spans="1:10" x14ac:dyDescent="0.25">
      <c r="A26" s="71"/>
      <c r="B26" s="9" t="s">
        <v>11</v>
      </c>
      <c r="C26" s="10">
        <f>'САД, ОВЗ'!C27</f>
        <v>392</v>
      </c>
      <c r="D26" s="10" t="str">
        <f>ЯСЛИ!D27</f>
        <v>Чай с сахаром</v>
      </c>
      <c r="E26" s="10">
        <v>200</v>
      </c>
      <c r="F26" s="10">
        <f>'САД, ОВЗ'!F27</f>
        <v>0</v>
      </c>
      <c r="G26" s="12">
        <f>G6</f>
        <v>44</v>
      </c>
      <c r="H26" s="13">
        <f t="shared" ref="H26:J26" si="1">H6</f>
        <v>0.06</v>
      </c>
      <c r="I26" s="13">
        <f t="shared" si="1"/>
        <v>0.02</v>
      </c>
      <c r="J26" s="32">
        <f t="shared" si="1"/>
        <v>11.1</v>
      </c>
    </row>
    <row r="27" spans="1:10" ht="15.75" thickBot="1" x14ac:dyDescent="0.3">
      <c r="A27" s="72"/>
      <c r="B27" s="41" t="s">
        <v>21</v>
      </c>
      <c r="C27" s="15"/>
      <c r="D27" s="15" t="str">
        <f>ЯСЛИ!D28</f>
        <v>Хлеб пшеничный</v>
      </c>
      <c r="E27" s="15">
        <f>ЯСЛИ!E28</f>
        <v>20</v>
      </c>
      <c r="F27" s="15">
        <f>'САД, ОВЗ'!F28</f>
        <v>0</v>
      </c>
      <c r="G27" s="15">
        <f>ЯСЛИ!G28</f>
        <v>48</v>
      </c>
      <c r="H27" s="18">
        <f>ЯСЛИ!H28</f>
        <v>1.6</v>
      </c>
      <c r="I27" s="18">
        <f>ЯСЛИ!I28</f>
        <v>0.2</v>
      </c>
      <c r="J27" s="33">
        <f>ЯСЛИ!J28</f>
        <v>9.6</v>
      </c>
    </row>
    <row r="31" spans="1:10" x14ac:dyDescent="0.25">
      <c r="D31" t="s">
        <v>42</v>
      </c>
    </row>
  </sheetData>
  <mergeCells count="3">
    <mergeCell ref="B1:D1"/>
    <mergeCell ref="A3:J3"/>
    <mergeCell ref="A24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2025-01-20T05:56:15Z</dcterms:modified>
</cp:coreProperties>
</file>