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 activeTab="1"/>
  </bookViews>
  <sheets>
    <sheet name="ЯСЛИ" sheetId="2" r:id="rId1"/>
    <sheet name="САД, ОВЗ" sheetId="3" r:id="rId2"/>
    <sheet name="Аллерг.гр № 3" sheetId="6" state="hidden" r:id="rId3"/>
    <sheet name="Аллерг.гр № 2" sheetId="8" state="hidden" r:id="rId4"/>
    <sheet name="Аллерг.гр № 5" sheetId="9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9" l="1"/>
  <c r="A5" i="8"/>
  <c r="A5" i="6"/>
  <c r="D24" i="9"/>
  <c r="E24" i="9"/>
  <c r="F24" i="9"/>
  <c r="G24" i="9"/>
  <c r="H24" i="9"/>
  <c r="I24" i="9"/>
  <c r="J24" i="9"/>
  <c r="C24" i="9"/>
  <c r="D22" i="8" l="1"/>
  <c r="G22" i="8"/>
  <c r="H22" i="8"/>
  <c r="I22" i="8"/>
  <c r="J22" i="8"/>
  <c r="C22" i="8"/>
  <c r="J26" i="9" l="1"/>
  <c r="I26" i="9"/>
  <c r="H26" i="9"/>
  <c r="G26" i="9"/>
  <c r="F26" i="9"/>
  <c r="E26" i="9"/>
  <c r="J25" i="9"/>
  <c r="I25" i="9"/>
  <c r="H25" i="9"/>
  <c r="G25" i="9"/>
  <c r="F25" i="9"/>
  <c r="E25" i="9"/>
  <c r="B24" i="9"/>
  <c r="J18" i="9"/>
  <c r="I18" i="9"/>
  <c r="H18" i="9"/>
  <c r="G18" i="9"/>
  <c r="E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F15" i="9"/>
  <c r="E6" i="9"/>
  <c r="E22" i="9" s="1"/>
  <c r="D6" i="9"/>
  <c r="C6" i="9"/>
  <c r="J5" i="9"/>
  <c r="I5" i="9"/>
  <c r="H5" i="9"/>
  <c r="G5" i="9"/>
  <c r="E5" i="9"/>
  <c r="D5" i="9"/>
  <c r="C5" i="9"/>
  <c r="J1" i="9"/>
  <c r="B1" i="9"/>
  <c r="E23" i="6" l="1"/>
  <c r="E22" i="8" s="1"/>
  <c r="E26" i="8" l="1"/>
  <c r="F26" i="8"/>
  <c r="G26" i="8"/>
  <c r="H26" i="8"/>
  <c r="I26" i="8"/>
  <c r="J26" i="8"/>
  <c r="C26" i="3"/>
  <c r="C26" i="8" l="1"/>
  <c r="C26" i="9"/>
  <c r="E20" i="3"/>
  <c r="E19" i="9" s="1"/>
  <c r="G20" i="3"/>
  <c r="G19" i="9" s="1"/>
  <c r="H20" i="3"/>
  <c r="H19" i="9" s="1"/>
  <c r="F27" i="3" l="1"/>
  <c r="F27" i="9" s="1"/>
  <c r="G27" i="3"/>
  <c r="G27" i="9" s="1"/>
  <c r="H27" i="3"/>
  <c r="H27" i="9" s="1"/>
  <c r="I27" i="3"/>
  <c r="I27" i="9" s="1"/>
  <c r="J27" i="3"/>
  <c r="J27" i="9" s="1"/>
  <c r="E27" i="3"/>
  <c r="E27" i="9" s="1"/>
  <c r="E25" i="8" l="1"/>
  <c r="F25" i="8"/>
  <c r="G25" i="8"/>
  <c r="H25" i="8"/>
  <c r="I25" i="8"/>
  <c r="J25" i="8"/>
  <c r="D6" i="8"/>
  <c r="E6" i="8"/>
  <c r="D5" i="8"/>
  <c r="E5" i="8"/>
  <c r="G5" i="8"/>
  <c r="H5" i="8"/>
  <c r="I5" i="8"/>
  <c r="J5" i="8"/>
  <c r="C6" i="8"/>
  <c r="C5" i="8"/>
  <c r="E26" i="6"/>
  <c r="F26" i="6"/>
  <c r="G26" i="6"/>
  <c r="G6" i="6" s="1"/>
  <c r="H26" i="6"/>
  <c r="H6" i="6" s="1"/>
  <c r="I26" i="6"/>
  <c r="I6" i="6" s="1"/>
  <c r="J26" i="6"/>
  <c r="J6" i="6" s="1"/>
  <c r="E27" i="6"/>
  <c r="F27" i="6"/>
  <c r="G27" i="6"/>
  <c r="H27" i="6"/>
  <c r="I27" i="6"/>
  <c r="J27" i="6"/>
  <c r="E25" i="6"/>
  <c r="F25" i="6"/>
  <c r="G25" i="6"/>
  <c r="H25" i="6"/>
  <c r="I25" i="6"/>
  <c r="J25" i="6"/>
  <c r="C26" i="6"/>
  <c r="E24" i="6"/>
  <c r="G24" i="6"/>
  <c r="H24" i="6"/>
  <c r="I24" i="6"/>
  <c r="J24" i="6"/>
  <c r="I6" i="8" l="1"/>
  <c r="I6" i="9"/>
  <c r="H6" i="8"/>
  <c r="H6" i="9"/>
  <c r="J6" i="8"/>
  <c r="J6" i="9"/>
  <c r="G6" i="8"/>
  <c r="G6" i="9"/>
  <c r="B10" i="6"/>
  <c r="B10" i="3"/>
  <c r="E13" i="6" l="1"/>
  <c r="F13" i="6"/>
  <c r="G13" i="6"/>
  <c r="H13" i="6"/>
  <c r="I13" i="6"/>
  <c r="J13" i="6"/>
  <c r="D13" i="6"/>
  <c r="H17" i="8" l="1"/>
  <c r="I17" i="8"/>
  <c r="J17" i="8"/>
  <c r="H16" i="8"/>
  <c r="I16" i="8"/>
  <c r="J16" i="8"/>
  <c r="G16" i="8"/>
  <c r="G17" i="8"/>
  <c r="F14" i="8"/>
  <c r="G14" i="8"/>
  <c r="H14" i="8"/>
  <c r="I14" i="8"/>
  <c r="J14" i="8"/>
  <c r="E16" i="8"/>
  <c r="E17" i="8"/>
  <c r="E18" i="8"/>
  <c r="E14" i="8"/>
  <c r="G13" i="8"/>
  <c r="H13" i="8"/>
  <c r="I13" i="8"/>
  <c r="J13" i="8"/>
  <c r="E13" i="8"/>
  <c r="B24" i="8" l="1"/>
  <c r="D17" i="8"/>
  <c r="F17" i="8"/>
  <c r="C17" i="8"/>
  <c r="F16" i="8"/>
  <c r="D14" i="8"/>
  <c r="C14" i="8"/>
  <c r="D23" i="8"/>
  <c r="H18" i="8"/>
  <c r="I18" i="8"/>
  <c r="J18" i="8"/>
  <c r="G18" i="8"/>
  <c r="J27" i="8" l="1"/>
  <c r="I27" i="8"/>
  <c r="H27" i="8"/>
  <c r="G27" i="8"/>
  <c r="F27" i="8"/>
  <c r="E27" i="8"/>
  <c r="F15" i="8"/>
  <c r="J1" i="8"/>
  <c r="B1" i="8"/>
  <c r="C24" i="3" l="1"/>
  <c r="C24" i="6" s="1"/>
  <c r="B25" i="6" l="1"/>
  <c r="J17" i="6"/>
  <c r="I17" i="6"/>
  <c r="H17" i="6"/>
  <c r="G17" i="6"/>
  <c r="E17" i="6"/>
  <c r="B1" i="6"/>
  <c r="B23" i="3"/>
  <c r="B14" i="3"/>
  <c r="B15" i="3"/>
  <c r="B16" i="3"/>
  <c r="B17" i="3"/>
  <c r="B18" i="3"/>
  <c r="B19" i="3"/>
  <c r="B20" i="3"/>
  <c r="B13" i="3"/>
  <c r="E16" i="6" l="1"/>
  <c r="F16" i="6"/>
  <c r="G16" i="6"/>
  <c r="H16" i="6"/>
  <c r="I16" i="6"/>
  <c r="J16" i="6"/>
  <c r="B16" i="6"/>
  <c r="B1" i="3" l="1"/>
  <c r="C25" i="3"/>
  <c r="D16" i="3"/>
  <c r="D16" i="9" s="1"/>
  <c r="D17" i="3"/>
  <c r="C16" i="3"/>
  <c r="C16" i="9" s="1"/>
  <c r="C17" i="3"/>
  <c r="C25" i="8" l="1"/>
  <c r="C25" i="9"/>
  <c r="C17" i="6"/>
  <c r="D17" i="6"/>
  <c r="C16" i="6"/>
  <c r="C16" i="8"/>
  <c r="D16" i="6"/>
  <c r="D16" i="8"/>
  <c r="F13" i="8"/>
  <c r="D13" i="8"/>
  <c r="C25" i="6"/>
  <c r="F20" i="3" l="1"/>
  <c r="G19" i="8"/>
  <c r="H19" i="8"/>
  <c r="I20" i="3"/>
  <c r="J20" i="3"/>
  <c r="E19" i="8"/>
  <c r="C6" i="3"/>
  <c r="J19" i="8" l="1"/>
  <c r="J19" i="9"/>
  <c r="I19" i="8"/>
  <c r="I19" i="9"/>
  <c r="D23" i="3"/>
  <c r="C23" i="3"/>
  <c r="J1" i="6" l="1"/>
  <c r="J1" i="3" l="1"/>
  <c r="J18" i="6" l="1"/>
  <c r="J19" i="6"/>
  <c r="J20" i="6"/>
  <c r="I18" i="6"/>
  <c r="I19" i="6"/>
  <c r="I20" i="6"/>
  <c r="H18" i="6"/>
  <c r="H19" i="6"/>
  <c r="H20" i="6"/>
  <c r="G18" i="6"/>
  <c r="G19" i="6"/>
  <c r="G20" i="6"/>
  <c r="E18" i="6"/>
  <c r="E19" i="6"/>
  <c r="E20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F5" i="6"/>
  <c r="D26" i="3"/>
  <c r="D26" i="9" s="1"/>
  <c r="D27" i="3"/>
  <c r="D27" i="9" s="1"/>
  <c r="D25" i="3"/>
  <c r="F24" i="3"/>
  <c r="F24" i="6" s="1"/>
  <c r="D24" i="3"/>
  <c r="D24" i="6" s="1"/>
  <c r="C15" i="3"/>
  <c r="D15" i="3"/>
  <c r="C18" i="3"/>
  <c r="D18" i="3"/>
  <c r="D19" i="3"/>
  <c r="D20" i="3"/>
  <c r="D14" i="3"/>
  <c r="C14" i="3"/>
  <c r="C7" i="3"/>
  <c r="D6" i="3"/>
  <c r="D7" i="3"/>
  <c r="D5" i="3"/>
  <c r="C5" i="3"/>
  <c r="D25" i="8" l="1"/>
  <c r="D25" i="9"/>
  <c r="F7" i="8"/>
  <c r="F23" i="8" s="1"/>
  <c r="F7" i="9"/>
  <c r="F23" i="9" s="1"/>
  <c r="D18" i="8"/>
  <c r="D18" i="9"/>
  <c r="F5" i="8"/>
  <c r="F5" i="9"/>
  <c r="D19" i="8"/>
  <c r="D19" i="9"/>
  <c r="D26" i="6"/>
  <c r="D26" i="8"/>
  <c r="D27" i="8"/>
  <c r="D27" i="6"/>
  <c r="D25" i="6"/>
  <c r="F6" i="6"/>
  <c r="D15" i="6"/>
  <c r="C15" i="6"/>
  <c r="C18" i="6"/>
  <c r="C14" i="6"/>
  <c r="D14" i="6"/>
  <c r="D20" i="6"/>
  <c r="D19" i="6"/>
  <c r="D18" i="6"/>
  <c r="F6" i="9" l="1"/>
  <c r="F22" i="9" s="1"/>
  <c r="F23" i="6"/>
  <c r="F22" i="8" s="1"/>
  <c r="F6" i="8"/>
</calcChain>
</file>

<file path=xl/sharedStrings.xml><?xml version="1.0" encoding="utf-8"?>
<sst xmlns="http://schemas.openxmlformats.org/spreadsheetml/2006/main" count="180" uniqueCount="62">
  <si>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</si>
  <si>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</si>
  <si>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</si>
  <si>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</si>
  <si>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</si>
  <si>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</si>
  <si>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</si>
  <si>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</si>
  <si>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</si>
  <si>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</si>
  <si>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</si>
  <si>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</si>
  <si>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</si>
  <si>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</si>
  <si>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</si>
  <si>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</si>
  <si>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</si>
  <si>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</si>
  <si>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</si>
  <si>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</si>
  <si>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</si>
  <si>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</si>
  <si>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</si>
  <si>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</si>
  <si>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</si>
  <si>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Ужин</t>
  </si>
  <si>
    <t>САД, ОВЗ (от 3 до 7 лет)</t>
  </si>
  <si>
    <t>Хлеб пшеничный</t>
  </si>
  <si>
    <t>Хлеб ржаной</t>
  </si>
  <si>
    <t>Чай с сахаром</t>
  </si>
  <si>
    <t>ЯСЛИ (от 1 до 3 лет)</t>
  </si>
  <si>
    <t>МБДОУ д/с № 333</t>
  </si>
  <si>
    <t>1 неделя
1 день</t>
  </si>
  <si>
    <t>Суп с рыбными консервами</t>
  </si>
  <si>
    <t>соус</t>
  </si>
  <si>
    <t>гор. блюдо</t>
  </si>
  <si>
    <t>напиток</t>
  </si>
  <si>
    <t>выпечка/
кондитерское изделие</t>
  </si>
  <si>
    <t>Какао с молоком</t>
  </si>
  <si>
    <t>Котлеты рубленые из птицы</t>
  </si>
  <si>
    <t>Фрикадельки из птицы</t>
  </si>
  <si>
    <t>Батон</t>
  </si>
  <si>
    <t>Булочка дорожная</t>
  </si>
  <si>
    <t>фрукты/сок</t>
  </si>
  <si>
    <t>Аллерг. Группа № 3 (от 3 до 7 лет)</t>
  </si>
  <si>
    <t>Рагу из овощей</t>
  </si>
  <si>
    <t>Аллерг. Группа №  2  (от 3 до 7 лет)</t>
  </si>
  <si>
    <t>Аллерг. Группа №  5  (от 3 до 7 лет)</t>
  </si>
  <si>
    <t>Чай без сахара</t>
  </si>
  <si>
    <t>Сок фруктовый</t>
  </si>
  <si>
    <t>Каша овсяная ("Геркулес") жидкая</t>
  </si>
  <si>
    <t>Каша гречневая рассыпчатая</t>
  </si>
  <si>
    <t>Соус сметанный</t>
  </si>
  <si>
    <t>Компот из сушеных фруктов</t>
  </si>
  <si>
    <t>Молоко кипяченое</t>
  </si>
  <si>
    <t>.185/1</t>
  </si>
  <si>
    <t>Каша овсяная ("Геркулес") жидкая безмолочная</t>
  </si>
  <si>
    <t xml:space="preserve">Суп картофельный с крупой </t>
  </si>
  <si>
    <t>Птица отварная</t>
  </si>
  <si>
    <t>Яблоки свежие</t>
  </si>
  <si>
    <t xml:space="preserve">Батон </t>
  </si>
  <si>
    <t>Бутерброды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</si>
</sst>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2" xfId="0" applyFill="1" applyBorder="1" applyAlignment="1">
      <alignment wrapText="1"/>
    </xf>
    <xf numFmtId="0" fontId="0" fillId="0" borderId="18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7" xfId="0" applyFill="1" applyBorder="1"/>
    <xf numFmtId="2" fontId="0" fillId="0" borderId="7" xfId="0" applyNumberFormat="1" applyFill="1" applyBorder="1"/>
    <xf numFmtId="0" fontId="0" fillId="0" borderId="5" xfId="0" applyFill="1" applyBorder="1"/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/>
    <xf numFmtId="2" fontId="0" fillId="0" borderId="10" xfId="0" applyNumberFormat="1" applyFill="1" applyBorder="1"/>
    <xf numFmtId="0" fontId="0" fillId="0" borderId="7" xfId="0" applyFill="1" applyBorder="1" applyProtection="1">
      <protection locked="0"/>
    </xf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0" fillId="0" borderId="24" xfId="0" applyFill="1" applyBorder="1" applyAlignment="1">
      <alignment horizontal="left" vertical="top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M20" sqref="M2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6.140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2" t="s">
        <v>31</v>
      </c>
      <c r="C1" s="62"/>
      <c r="D1" s="62"/>
      <c r="E1" s="1"/>
      <c r="F1" s="2"/>
      <c r="G1" s="1"/>
      <c r="H1" s="1"/>
      <c r="I1" s="1" t="s">
        <v>0</v>
      </c>
      <c r="J1" s="42" t="s">
        <v>32</v>
      </c>
    </row>
    <row r="2" spans="1:10" ht="15.75" thickBot="1" x14ac:dyDescent="0.3"/>
    <row r="3" spans="1:10" x14ac:dyDescent="0.25">
      <c r="A3" s="64" t="s">
        <v>30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51" t="s">
        <v>1</v>
      </c>
      <c r="B4" s="47" t="s">
        <v>2</v>
      </c>
      <c r="C4" s="47" t="s">
        <v>22</v>
      </c>
      <c r="D4" s="47" t="s">
        <v>3</v>
      </c>
      <c r="E4" s="47" t="s">
        <v>23</v>
      </c>
      <c r="F4" s="47" t="s">
        <v>4</v>
      </c>
      <c r="G4" s="47" t="s">
        <v>5</v>
      </c>
      <c r="H4" s="47" t="s">
        <v>6</v>
      </c>
      <c r="I4" s="47" t="s">
        <v>7</v>
      </c>
      <c r="J4" s="52" t="s">
        <v>8</v>
      </c>
    </row>
    <row r="5" spans="1:10" x14ac:dyDescent="0.25">
      <c r="A5" s="63" t="s">
        <v>9</v>
      </c>
      <c r="B5" s="10" t="s">
        <v>10</v>
      </c>
      <c r="C5" s="11">
        <v>185</v>
      </c>
      <c r="D5" s="12" t="s">
        <v>50</v>
      </c>
      <c r="E5" s="13">
        <v>150</v>
      </c>
      <c r="F5" s="14"/>
      <c r="G5" s="13">
        <v>103</v>
      </c>
      <c r="H5" s="14">
        <v>2.77</v>
      </c>
      <c r="I5" s="14">
        <v>4.01</v>
      </c>
      <c r="J5" s="34">
        <v>13.9</v>
      </c>
    </row>
    <row r="6" spans="1:10" x14ac:dyDescent="0.25">
      <c r="A6" s="60"/>
      <c r="B6" s="20" t="s">
        <v>11</v>
      </c>
      <c r="C6" s="21">
        <v>397</v>
      </c>
      <c r="D6" s="22" t="s">
        <v>38</v>
      </c>
      <c r="E6" s="23">
        <v>180</v>
      </c>
      <c r="F6" s="24"/>
      <c r="G6" s="23">
        <v>107</v>
      </c>
      <c r="H6" s="24">
        <v>3.67</v>
      </c>
      <c r="I6" s="24">
        <v>3.19</v>
      </c>
      <c r="J6" s="36">
        <v>15.82</v>
      </c>
    </row>
    <row r="7" spans="1:10" x14ac:dyDescent="0.25">
      <c r="A7" s="60"/>
      <c r="B7" s="10" t="s">
        <v>20</v>
      </c>
      <c r="C7" s="11">
        <v>1</v>
      </c>
      <c r="D7" s="12" t="s">
        <v>61</v>
      </c>
      <c r="E7" s="13">
        <v>35</v>
      </c>
      <c r="F7" s="14"/>
      <c r="G7" s="13">
        <v>119</v>
      </c>
      <c r="H7" s="14">
        <v>2.14</v>
      </c>
      <c r="I7" s="14">
        <v>6.61</v>
      </c>
      <c r="J7" s="34">
        <v>12.79</v>
      </c>
    </row>
    <row r="8" spans="1:10" x14ac:dyDescent="0.25">
      <c r="A8" s="60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61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43</v>
      </c>
      <c r="C10" s="5"/>
      <c r="D10" s="6"/>
      <c r="E10" s="7"/>
      <c r="F10" s="8"/>
      <c r="G10" s="7"/>
      <c r="H10" s="8"/>
      <c r="I10" s="8"/>
      <c r="J10" s="3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21"/>
      <c r="D13" s="22"/>
      <c r="E13" s="23"/>
      <c r="F13" s="24"/>
      <c r="G13" s="23"/>
      <c r="H13" s="24"/>
      <c r="I13" s="24"/>
      <c r="J13" s="36"/>
    </row>
    <row r="14" spans="1:10" x14ac:dyDescent="0.25">
      <c r="A14" s="9"/>
      <c r="B14" s="10" t="s">
        <v>15</v>
      </c>
      <c r="C14" s="11">
        <v>87</v>
      </c>
      <c r="D14" s="12" t="s">
        <v>33</v>
      </c>
      <c r="E14" s="13">
        <v>150</v>
      </c>
      <c r="F14" s="14"/>
      <c r="G14" s="13">
        <v>100</v>
      </c>
      <c r="H14" s="14">
        <v>5.15</v>
      </c>
      <c r="I14" s="14">
        <v>5.04</v>
      </c>
      <c r="J14" s="34">
        <v>8.6</v>
      </c>
    </row>
    <row r="15" spans="1:10" x14ac:dyDescent="0.25">
      <c r="A15" s="9"/>
      <c r="B15" s="10" t="s">
        <v>16</v>
      </c>
      <c r="C15" s="11">
        <v>305</v>
      </c>
      <c r="D15" s="12" t="s">
        <v>39</v>
      </c>
      <c r="E15" s="13">
        <v>50</v>
      </c>
      <c r="F15" s="14"/>
      <c r="G15" s="13">
        <v>105</v>
      </c>
      <c r="H15" s="14">
        <v>8.59</v>
      </c>
      <c r="I15" s="14">
        <v>4.3099999999999996</v>
      </c>
      <c r="J15" s="34">
        <v>7.87</v>
      </c>
    </row>
    <row r="16" spans="1:10" x14ac:dyDescent="0.25">
      <c r="A16" s="9"/>
      <c r="B16" s="10" t="s">
        <v>17</v>
      </c>
      <c r="C16" s="11">
        <v>313</v>
      </c>
      <c r="D16" s="12" t="s">
        <v>51</v>
      </c>
      <c r="E16" s="13">
        <v>110</v>
      </c>
      <c r="F16" s="14"/>
      <c r="G16" s="13">
        <v>179</v>
      </c>
      <c r="H16" s="14">
        <v>6.3</v>
      </c>
      <c r="I16" s="14">
        <v>4.47</v>
      </c>
      <c r="J16" s="34">
        <v>28.33</v>
      </c>
    </row>
    <row r="17" spans="1:11" x14ac:dyDescent="0.25">
      <c r="A17" s="9"/>
      <c r="B17" s="10" t="s">
        <v>34</v>
      </c>
      <c r="C17" s="11">
        <v>354</v>
      </c>
      <c r="D17" s="12" t="s">
        <v>52</v>
      </c>
      <c r="E17" s="13">
        <v>10</v>
      </c>
      <c r="F17" s="14"/>
      <c r="G17" s="13">
        <v>7</v>
      </c>
      <c r="H17" s="14">
        <v>0.14000000000000001</v>
      </c>
      <c r="I17" s="14">
        <v>0.5</v>
      </c>
      <c r="J17" s="34">
        <v>0.59</v>
      </c>
    </row>
    <row r="18" spans="1:11" ht="15.75" customHeight="1" x14ac:dyDescent="0.25">
      <c r="A18" s="9"/>
      <c r="B18" s="10" t="s">
        <v>36</v>
      </c>
      <c r="C18" s="11">
        <v>376</v>
      </c>
      <c r="D18" s="12" t="s">
        <v>53</v>
      </c>
      <c r="E18" s="13">
        <v>180</v>
      </c>
      <c r="F18" s="14"/>
      <c r="G18" s="13">
        <v>101</v>
      </c>
      <c r="H18" s="14">
        <v>0.39</v>
      </c>
      <c r="I18" s="14">
        <v>0.01</v>
      </c>
      <c r="J18" s="34">
        <v>24.99</v>
      </c>
    </row>
    <row r="19" spans="1:11" x14ac:dyDescent="0.25">
      <c r="A19" s="9"/>
      <c r="B19" s="10" t="s">
        <v>21</v>
      </c>
      <c r="C19" s="11"/>
      <c r="D19" s="12" t="s">
        <v>27</v>
      </c>
      <c r="E19" s="13">
        <v>10</v>
      </c>
      <c r="F19" s="14"/>
      <c r="G19" s="13">
        <v>24</v>
      </c>
      <c r="H19" s="14">
        <v>0.8</v>
      </c>
      <c r="I19" s="14">
        <v>0.1</v>
      </c>
      <c r="J19" s="34">
        <v>4.8</v>
      </c>
    </row>
    <row r="20" spans="1:11" x14ac:dyDescent="0.25">
      <c r="A20" s="9"/>
      <c r="B20" s="10" t="s">
        <v>19</v>
      </c>
      <c r="C20" s="11"/>
      <c r="D20" s="12" t="s">
        <v>28</v>
      </c>
      <c r="E20" s="13">
        <v>20</v>
      </c>
      <c r="F20" s="14"/>
      <c r="G20" s="13">
        <v>42</v>
      </c>
      <c r="H20" s="14">
        <v>1.52</v>
      </c>
      <c r="I20" s="14">
        <v>0.2</v>
      </c>
      <c r="J20" s="34">
        <v>8.8000000000000007</v>
      </c>
    </row>
    <row r="21" spans="1:11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1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1" x14ac:dyDescent="0.25">
      <c r="A23" s="9" t="s">
        <v>24</v>
      </c>
      <c r="B23" s="20" t="s">
        <v>36</v>
      </c>
      <c r="C23" s="21">
        <v>400</v>
      </c>
      <c r="D23" s="22" t="s">
        <v>54</v>
      </c>
      <c r="E23" s="23">
        <v>100</v>
      </c>
      <c r="F23" s="24"/>
      <c r="G23" s="23">
        <v>54</v>
      </c>
      <c r="H23" s="24">
        <v>2.9</v>
      </c>
      <c r="I23" s="24">
        <v>2.5</v>
      </c>
      <c r="J23" s="36">
        <v>4.8</v>
      </c>
      <c r="K23" s="1"/>
    </row>
    <row r="24" spans="1:11" ht="45.75" thickBot="1" x14ac:dyDescent="0.3">
      <c r="A24" s="9"/>
      <c r="B24" s="29" t="s">
        <v>37</v>
      </c>
      <c r="C24" s="12">
        <v>470</v>
      </c>
      <c r="D24" s="12" t="s">
        <v>42</v>
      </c>
      <c r="E24" s="13">
        <v>70</v>
      </c>
      <c r="F24" s="14"/>
      <c r="G24" s="13">
        <v>253</v>
      </c>
      <c r="H24" s="14">
        <v>4.75</v>
      </c>
      <c r="I24" s="14">
        <v>9.77</v>
      </c>
      <c r="J24" s="34">
        <v>36.5</v>
      </c>
      <c r="K24" s="1"/>
    </row>
    <row r="25" spans="1:11" x14ac:dyDescent="0.25">
      <c r="A25" s="59" t="s">
        <v>25</v>
      </c>
      <c r="B25" s="4" t="s">
        <v>10</v>
      </c>
      <c r="C25" s="5">
        <v>137</v>
      </c>
      <c r="D25" s="6" t="s">
        <v>45</v>
      </c>
      <c r="E25" s="7">
        <v>200</v>
      </c>
      <c r="F25" s="8"/>
      <c r="G25" s="7">
        <v>195</v>
      </c>
      <c r="H25" s="8">
        <v>2.46</v>
      </c>
      <c r="I25" s="8">
        <v>14.17</v>
      </c>
      <c r="J25" s="33">
        <v>14.62</v>
      </c>
      <c r="K25" s="1"/>
    </row>
    <row r="26" spans="1:11" x14ac:dyDescent="0.25">
      <c r="A26" s="60"/>
      <c r="B26" s="10" t="s">
        <v>11</v>
      </c>
      <c r="C26" s="11">
        <v>392</v>
      </c>
      <c r="D26" s="12" t="s">
        <v>29</v>
      </c>
      <c r="E26" s="13">
        <v>180</v>
      </c>
      <c r="F26" s="14"/>
      <c r="G26" s="13">
        <v>40</v>
      </c>
      <c r="H26" s="14">
        <v>0.06</v>
      </c>
      <c r="I26" s="14">
        <v>0.02</v>
      </c>
      <c r="J26" s="34">
        <v>9.99</v>
      </c>
      <c r="K26" s="1"/>
    </row>
    <row r="27" spans="1:11" ht="15.75" thickBot="1" x14ac:dyDescent="0.3">
      <c r="A27" s="61"/>
      <c r="B27" s="41" t="s">
        <v>20</v>
      </c>
      <c r="C27" s="16"/>
      <c r="D27" s="17" t="s">
        <v>27</v>
      </c>
      <c r="E27" s="18">
        <v>10</v>
      </c>
      <c r="F27" s="19"/>
      <c r="G27" s="18">
        <v>24</v>
      </c>
      <c r="H27" s="19">
        <v>0.8</v>
      </c>
      <c r="I27" s="19">
        <v>0.1</v>
      </c>
      <c r="J27" s="35">
        <v>4.8</v>
      </c>
      <c r="K27" s="1"/>
    </row>
  </sheetData>
  <mergeCells count="4">
    <mergeCell ref="A25:A27"/>
    <mergeCell ref="B1:D1"/>
    <mergeCell ref="A5:A9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7.1406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2" t="str">
        <f>ЯСЛИ!B1</f>
        <v>МБДОУ д/с № 333</v>
      </c>
      <c r="C1" s="62"/>
      <c r="D1" s="62"/>
      <c r="E1" s="1"/>
      <c r="F1" s="2"/>
      <c r="G1" s="1"/>
      <c r="H1" s="1"/>
      <c r="I1" s="1" t="s">
        <v>0</v>
      </c>
      <c r="J1" s="42" t="str">
        <f>ЯСЛИ!J1</f>
        <v>1 неделя
1 день</v>
      </c>
    </row>
    <row r="2" spans="1:10" ht="15.75" thickBot="1" x14ac:dyDescent="0.3"/>
    <row r="3" spans="1:10" x14ac:dyDescent="0.25">
      <c r="A3" s="64" t="s">
        <v>26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63" t="s">
        <v>9</v>
      </c>
      <c r="B5" s="10" t="s">
        <v>10</v>
      </c>
      <c r="C5" s="11">
        <f>ЯСЛИ!C5</f>
        <v>185</v>
      </c>
      <c r="D5" s="26" t="str">
        <f>ЯСЛИ!D5</f>
        <v>Каша овсяная ("Геркулес") жидкая</v>
      </c>
      <c r="E5" s="13">
        <v>200</v>
      </c>
      <c r="F5" s="14"/>
      <c r="G5" s="13">
        <v>138</v>
      </c>
      <c r="H5" s="14">
        <v>3.7</v>
      </c>
      <c r="I5" s="14">
        <v>5.35</v>
      </c>
      <c r="J5" s="34">
        <v>18.57</v>
      </c>
    </row>
    <row r="6" spans="1:10" x14ac:dyDescent="0.25">
      <c r="A6" s="60"/>
      <c r="B6" s="10" t="s">
        <v>11</v>
      </c>
      <c r="C6" s="43">
        <f>ЯСЛИ!C6</f>
        <v>397</v>
      </c>
      <c r="D6" s="12" t="str">
        <f>ЯСЛИ!D6</f>
        <v>Какао с молоком</v>
      </c>
      <c r="E6" s="13">
        <v>200</v>
      </c>
      <c r="F6" s="14"/>
      <c r="G6" s="13">
        <v>119</v>
      </c>
      <c r="H6" s="14">
        <v>4.08</v>
      </c>
      <c r="I6" s="14">
        <v>3.54</v>
      </c>
      <c r="J6" s="34">
        <v>17.579999999999998</v>
      </c>
    </row>
    <row r="7" spans="1:10" x14ac:dyDescent="0.25">
      <c r="A7" s="60"/>
      <c r="B7" s="10" t="s">
        <v>20</v>
      </c>
      <c r="C7" s="11">
        <f>ЯСЛИ!C7</f>
        <v>1</v>
      </c>
      <c r="D7" s="12" t="str">
        <f>ЯСЛИ!D7</f>
        <v>Бутерброды с маслом</v>
      </c>
      <c r="E7" s="13">
        <v>40</v>
      </c>
      <c r="F7" s="14"/>
      <c r="G7" s="13">
        <v>136</v>
      </c>
      <c r="H7" s="14">
        <v>2.4500000000000002</v>
      </c>
      <c r="I7" s="14">
        <v>7.55</v>
      </c>
      <c r="J7" s="34">
        <v>14.62</v>
      </c>
    </row>
    <row r="8" spans="1:10" x14ac:dyDescent="0.25">
      <c r="A8" s="60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61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ЯСЛИ!B10</f>
        <v>фрукты/сок</v>
      </c>
      <c r="C10" s="5"/>
      <c r="D10" s="5"/>
      <c r="E10" s="5"/>
      <c r="F10" s="5"/>
      <c r="G10" s="5"/>
      <c r="H10" s="8"/>
      <c r="I10" s="8"/>
      <c r="J10" s="5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tr">
        <f>ЯСЛИ!B13</f>
        <v>закуска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20" t="str">
        <f>ЯСЛИ!B14</f>
        <v>1 блюдо</v>
      </c>
      <c r="C14" s="11">
        <f>ЯСЛИ!C14</f>
        <v>87</v>
      </c>
      <c r="D14" s="11" t="str">
        <f>ЯСЛИ!D14</f>
        <v>Суп с рыбными консервами</v>
      </c>
      <c r="E14" s="13">
        <v>200</v>
      </c>
      <c r="F14" s="14"/>
      <c r="G14" s="13">
        <v>133</v>
      </c>
      <c r="H14" s="14">
        <v>6.87</v>
      </c>
      <c r="I14" s="14">
        <v>8.4</v>
      </c>
      <c r="J14" s="34">
        <v>14.33</v>
      </c>
    </row>
    <row r="15" spans="1:10" x14ac:dyDescent="0.25">
      <c r="A15" s="9"/>
      <c r="B15" s="20" t="str">
        <f>ЯСЛИ!B15</f>
        <v>2 блюдо</v>
      </c>
      <c r="C15" s="11">
        <f>ЯСЛИ!C15</f>
        <v>305</v>
      </c>
      <c r="D15" s="11" t="str">
        <f>ЯСЛИ!D15</f>
        <v>Котлеты рубленые из птицы</v>
      </c>
      <c r="E15" s="13">
        <v>70</v>
      </c>
      <c r="F15" s="14"/>
      <c r="G15" s="13">
        <v>147</v>
      </c>
      <c r="H15" s="14">
        <v>12.02</v>
      </c>
      <c r="I15" s="14">
        <v>6.04</v>
      </c>
      <c r="J15" s="34">
        <v>11.02</v>
      </c>
    </row>
    <row r="16" spans="1:10" x14ac:dyDescent="0.25">
      <c r="A16" s="9"/>
      <c r="B16" s="20" t="str">
        <f>ЯСЛИ!B16</f>
        <v>гарнир</v>
      </c>
      <c r="C16" s="11">
        <f>ЯСЛИ!C16</f>
        <v>313</v>
      </c>
      <c r="D16" s="11" t="str">
        <f>ЯСЛИ!D16</f>
        <v>Каша гречневая рассыпчатая</v>
      </c>
      <c r="E16" s="13">
        <v>130</v>
      </c>
      <c r="F16" s="14"/>
      <c r="G16" s="13">
        <v>211</v>
      </c>
      <c r="H16" s="14">
        <v>7.45</v>
      </c>
      <c r="I16" s="14">
        <v>5.28</v>
      </c>
      <c r="J16" s="34">
        <v>33.479999999999997</v>
      </c>
    </row>
    <row r="17" spans="1:10" x14ac:dyDescent="0.25">
      <c r="A17" s="9"/>
      <c r="B17" s="20" t="str">
        <f>ЯСЛИ!B17</f>
        <v>соус</v>
      </c>
      <c r="C17" s="11">
        <f>ЯСЛИ!C17</f>
        <v>354</v>
      </c>
      <c r="D17" s="11" t="str">
        <f>ЯСЛИ!D17</f>
        <v>Соус сметанный</v>
      </c>
      <c r="E17" s="13">
        <v>15</v>
      </c>
      <c r="F17" s="14"/>
      <c r="G17" s="13">
        <v>11</v>
      </c>
      <c r="H17" s="14">
        <v>0.21</v>
      </c>
      <c r="I17" s="14">
        <v>0.75</v>
      </c>
      <c r="J17" s="34">
        <v>0.88</v>
      </c>
    </row>
    <row r="18" spans="1:10" x14ac:dyDescent="0.25">
      <c r="A18" s="9"/>
      <c r="B18" s="20" t="str">
        <f>ЯСЛИ!B18</f>
        <v>напиток</v>
      </c>
      <c r="C18" s="11">
        <f>ЯСЛИ!C18</f>
        <v>376</v>
      </c>
      <c r="D18" s="11" t="str">
        <f>ЯСЛИ!D18</f>
        <v>Компот из сушеных фруктов</v>
      </c>
      <c r="E18" s="13">
        <v>200</v>
      </c>
      <c r="F18" s="14"/>
      <c r="G18" s="13">
        <v>113</v>
      </c>
      <c r="H18" s="14">
        <v>0.44</v>
      </c>
      <c r="I18" s="14">
        <v>0.02</v>
      </c>
      <c r="J18" s="34">
        <v>27.76</v>
      </c>
    </row>
    <row r="19" spans="1:10" x14ac:dyDescent="0.25">
      <c r="A19" s="9"/>
      <c r="B19" s="20" t="str">
        <f>ЯСЛИ!B19</f>
        <v>хлеб бел.</v>
      </c>
      <c r="C19" s="11"/>
      <c r="D19" s="11" t="str">
        <f>ЯСЛИ!D19</f>
        <v>Хлеб пшеничный</v>
      </c>
      <c r="E19" s="13">
        <v>20</v>
      </c>
      <c r="F19" s="14"/>
      <c r="G19" s="13">
        <v>48</v>
      </c>
      <c r="H19" s="14">
        <v>1.6</v>
      </c>
      <c r="I19" s="14">
        <v>0.2</v>
      </c>
      <c r="J19" s="34">
        <v>9.6</v>
      </c>
    </row>
    <row r="20" spans="1:10" x14ac:dyDescent="0.25">
      <c r="A20" s="9"/>
      <c r="B20" s="20" t="str">
        <f>ЯСЛИ!B20</f>
        <v>хлеб черн.</v>
      </c>
      <c r="C20" s="11"/>
      <c r="D20" s="11" t="str">
        <f>ЯСЛИ!D20</f>
        <v>Хлеб ржаной</v>
      </c>
      <c r="E20" s="13">
        <f>ЯСЛИ!E20</f>
        <v>20</v>
      </c>
      <c r="F20" s="13">
        <f>ЯСЛИ!F20</f>
        <v>0</v>
      </c>
      <c r="G20" s="13">
        <f>ЯСЛИ!G20</f>
        <v>42</v>
      </c>
      <c r="H20" s="14">
        <f>ЯСЛИ!H20</f>
        <v>1.52</v>
      </c>
      <c r="I20" s="14">
        <f>ЯСЛИ!I20</f>
        <v>0.2</v>
      </c>
      <c r="J20" s="34">
        <f>ЯСЛИ!J20</f>
        <v>8.8000000000000007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tr">
        <f>ЯСЛИ!B23</f>
        <v>напиток</v>
      </c>
      <c r="C23" s="21">
        <f>ЯСЛИ!C23</f>
        <v>400</v>
      </c>
      <c r="D23" s="21" t="str">
        <f>ЯСЛИ!D23</f>
        <v>Молоко кипяченое</v>
      </c>
      <c r="E23" s="23">
        <v>130</v>
      </c>
      <c r="F23" s="24"/>
      <c r="G23" s="23">
        <v>70</v>
      </c>
      <c r="H23" s="24">
        <v>3.77</v>
      </c>
      <c r="I23" s="24">
        <v>3.25</v>
      </c>
      <c r="J23" s="36">
        <v>6.24</v>
      </c>
    </row>
    <row r="24" spans="1:10" ht="45.75" thickBot="1" x14ac:dyDescent="0.3">
      <c r="A24" s="9"/>
      <c r="B24" s="29" t="s">
        <v>37</v>
      </c>
      <c r="C24" s="21">
        <f>ЯСЛИ!C24</f>
        <v>470</v>
      </c>
      <c r="D24" s="21" t="str">
        <f>ЯСЛИ!D24</f>
        <v>Булочка дорожная</v>
      </c>
      <c r="E24" s="21">
        <v>80</v>
      </c>
      <c r="F24" s="21">
        <f>ЯСЛИ!F24</f>
        <v>0</v>
      </c>
      <c r="G24" s="21">
        <v>290</v>
      </c>
      <c r="H24" s="24">
        <v>5.42</v>
      </c>
      <c r="I24" s="24">
        <v>11.17</v>
      </c>
      <c r="J24" s="36">
        <v>41.7</v>
      </c>
    </row>
    <row r="25" spans="1:10" x14ac:dyDescent="0.25">
      <c r="A25" s="59" t="s">
        <v>25</v>
      </c>
      <c r="B25" s="44" t="s">
        <v>35</v>
      </c>
      <c r="C25" s="5">
        <f>ЯСЛИ!C25</f>
        <v>137</v>
      </c>
      <c r="D25" s="38" t="str">
        <f>ЯСЛИ!D25</f>
        <v>Рагу из овощей</v>
      </c>
      <c r="E25" s="40">
        <v>250</v>
      </c>
      <c r="F25" s="8"/>
      <c r="G25" s="7">
        <v>242</v>
      </c>
      <c r="H25" s="8">
        <v>3.06</v>
      </c>
      <c r="I25" s="8">
        <v>17.68</v>
      </c>
      <c r="J25" s="33">
        <v>18.190000000000001</v>
      </c>
    </row>
    <row r="26" spans="1:10" x14ac:dyDescent="0.25">
      <c r="A26" s="60"/>
      <c r="B26" s="10" t="s">
        <v>11</v>
      </c>
      <c r="C26" s="43">
        <f>ЯСЛИ!C26</f>
        <v>392</v>
      </c>
      <c r="D26" s="11" t="str">
        <f>ЯСЛИ!D26</f>
        <v>Чай с сахаром</v>
      </c>
      <c r="E26" s="13">
        <v>200</v>
      </c>
      <c r="F26" s="14"/>
      <c r="G26" s="13">
        <v>44</v>
      </c>
      <c r="H26" s="14">
        <v>0.06</v>
      </c>
      <c r="I26" s="14">
        <v>0.02</v>
      </c>
      <c r="J26" s="34">
        <v>11.1</v>
      </c>
    </row>
    <row r="27" spans="1:10" ht="15.75" thickBot="1" x14ac:dyDescent="0.3">
      <c r="A27" s="61"/>
      <c r="B27" s="41" t="s">
        <v>20</v>
      </c>
      <c r="C27" s="16"/>
      <c r="D27" s="16" t="str">
        <f>ЯСЛИ!D27</f>
        <v>Хлеб пшеничный</v>
      </c>
      <c r="E27" s="18">
        <f>ЯСЛИ!E27</f>
        <v>10</v>
      </c>
      <c r="F27" s="18">
        <f>ЯСЛИ!F27</f>
        <v>0</v>
      </c>
      <c r="G27" s="18">
        <f>ЯСЛИ!G27</f>
        <v>24</v>
      </c>
      <c r="H27" s="19">
        <f>ЯСЛИ!H27</f>
        <v>0.8</v>
      </c>
      <c r="I27" s="19">
        <f>ЯСЛИ!I27</f>
        <v>0.1</v>
      </c>
      <c r="J27" s="35">
        <f>ЯСЛИ!J27</f>
        <v>4.8</v>
      </c>
    </row>
  </sheetData>
  <mergeCells count="4">
    <mergeCell ref="B1:D1"/>
    <mergeCell ref="A25:A27"/>
    <mergeCell ref="A5:A9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3" sqref="E1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6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2" t="str">
        <f>ЯСЛИ!B1</f>
        <v>МБДОУ д/с № 333</v>
      </c>
      <c r="C1" s="62"/>
      <c r="D1" s="62"/>
      <c r="E1" s="1"/>
      <c r="F1" s="2"/>
      <c r="G1" s="1"/>
      <c r="H1" s="1"/>
      <c r="I1" s="1" t="s">
        <v>0</v>
      </c>
      <c r="J1" s="42" t="str">
        <f>ЯСЛИ!J1</f>
        <v>1 неделя
1 день</v>
      </c>
    </row>
    <row r="2" spans="1:10" ht="15.75" thickBot="1" x14ac:dyDescent="0.3"/>
    <row r="3" spans="1:10" x14ac:dyDescent="0.25">
      <c r="A3" s="64" t="s">
        <v>44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63" t="str">
        <f>ЯСЛИ!A5</f>
        <v>Завтрак</v>
      </c>
      <c r="B5" s="10" t="s">
        <v>10</v>
      </c>
      <c r="C5" s="54" t="s">
        <v>55</v>
      </c>
      <c r="D5" s="11" t="s">
        <v>56</v>
      </c>
      <c r="E5" s="11">
        <v>200</v>
      </c>
      <c r="F5" s="11" t="e">
        <f>#REF!</f>
        <v>#REF!</v>
      </c>
      <c r="G5" s="13">
        <v>154</v>
      </c>
      <c r="H5" s="14">
        <v>4.67</v>
      </c>
      <c r="I5" s="14">
        <v>2.36</v>
      </c>
      <c r="J5" s="34">
        <v>28.47</v>
      </c>
    </row>
    <row r="6" spans="1:10" x14ac:dyDescent="0.25">
      <c r="A6" s="60"/>
      <c r="B6" s="10" t="s">
        <v>11</v>
      </c>
      <c r="C6" s="11">
        <v>392</v>
      </c>
      <c r="D6" s="11" t="s">
        <v>29</v>
      </c>
      <c r="E6" s="11">
        <v>200</v>
      </c>
      <c r="F6" s="11" t="e">
        <f>#REF!</f>
        <v>#REF!</v>
      </c>
      <c r="G6" s="11">
        <f>G26</f>
        <v>44</v>
      </c>
      <c r="H6" s="11">
        <f t="shared" ref="H6:J6" si="0">H26</f>
        <v>0.06</v>
      </c>
      <c r="I6" s="11">
        <f t="shared" si="0"/>
        <v>0.02</v>
      </c>
      <c r="J6" s="34">
        <f t="shared" si="0"/>
        <v>11.1</v>
      </c>
    </row>
    <row r="7" spans="1:10" x14ac:dyDescent="0.25">
      <c r="A7" s="60"/>
      <c r="B7" s="20" t="s">
        <v>20</v>
      </c>
      <c r="C7" s="21"/>
      <c r="D7" s="21" t="s">
        <v>60</v>
      </c>
      <c r="E7" s="21">
        <v>30</v>
      </c>
      <c r="F7" s="21" t="e">
        <f>#REF!</f>
        <v>#REF!</v>
      </c>
      <c r="G7" s="21">
        <v>78</v>
      </c>
      <c r="H7" s="24">
        <v>2.7</v>
      </c>
      <c r="I7" s="24">
        <v>0.9</v>
      </c>
      <c r="J7" s="36">
        <v>15.6</v>
      </c>
    </row>
    <row r="8" spans="1:10" x14ac:dyDescent="0.25">
      <c r="A8" s="60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61"/>
      <c r="B9" s="16"/>
      <c r="C9" s="46"/>
      <c r="D9" s="39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tr">
        <f>ЯСЛИ!B10</f>
        <v>фрукты/сок</v>
      </c>
      <c r="C10" s="5"/>
      <c r="D10" s="5"/>
      <c r="E10" s="5"/>
      <c r="F10" s="5"/>
      <c r="G10" s="5"/>
      <c r="H10" s="8"/>
      <c r="I10" s="8"/>
      <c r="J10" s="3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>
        <f>'САД, ОВЗ'!D13</f>
        <v>0</v>
      </c>
      <c r="E13" s="11">
        <f>'САД, ОВЗ'!E13</f>
        <v>0</v>
      </c>
      <c r="F13" s="11">
        <f>'САД, ОВЗ'!F13</f>
        <v>0</v>
      </c>
      <c r="G13" s="11">
        <f>'САД, ОВЗ'!G13</f>
        <v>0</v>
      </c>
      <c r="H13" s="14">
        <f>'САД, ОВЗ'!H13</f>
        <v>0</v>
      </c>
      <c r="I13" s="14">
        <f>'САД, ОВЗ'!I13</f>
        <v>0</v>
      </c>
      <c r="J13" s="34">
        <f>'САД, ОВЗ'!J13</f>
        <v>0</v>
      </c>
    </row>
    <row r="14" spans="1:10" x14ac:dyDescent="0.25">
      <c r="A14" s="9"/>
      <c r="B14" s="10" t="s">
        <v>15</v>
      </c>
      <c r="C14" s="11">
        <f>'САД, ОВЗ'!C14</f>
        <v>87</v>
      </c>
      <c r="D14" s="11" t="str">
        <f>'САД, ОВЗ'!D14</f>
        <v>Суп с рыбными консервами</v>
      </c>
      <c r="E14" s="11">
        <f>'САД, ОВЗ'!E14</f>
        <v>200</v>
      </c>
      <c r="F14" s="11">
        <f>'САД, ОВЗ'!F14</f>
        <v>0</v>
      </c>
      <c r="G14" s="11">
        <f>'САД, ОВЗ'!G14</f>
        <v>133</v>
      </c>
      <c r="H14" s="14">
        <f>'САД, ОВЗ'!H14</f>
        <v>6.87</v>
      </c>
      <c r="I14" s="14">
        <f>'САД, ОВЗ'!I14</f>
        <v>8.4</v>
      </c>
      <c r="J14" s="34">
        <f>'САД, ОВЗ'!J14</f>
        <v>14.33</v>
      </c>
    </row>
    <row r="15" spans="1:10" x14ac:dyDescent="0.25">
      <c r="A15" s="9"/>
      <c r="B15" s="10" t="s">
        <v>16</v>
      </c>
      <c r="C15" s="11">
        <f>'САД, ОВЗ'!C15</f>
        <v>305</v>
      </c>
      <c r="D15" s="11" t="str">
        <f>'САД, ОВЗ'!D15</f>
        <v>Котлеты рубленые из птицы</v>
      </c>
      <c r="E15" s="11">
        <f>'САД, ОВЗ'!E15</f>
        <v>70</v>
      </c>
      <c r="F15" s="11">
        <f>'САД, ОВЗ'!F15</f>
        <v>0</v>
      </c>
      <c r="G15" s="11">
        <f>'САД, ОВЗ'!G15</f>
        <v>147</v>
      </c>
      <c r="H15" s="14">
        <f>'САД, ОВЗ'!H15</f>
        <v>12.02</v>
      </c>
      <c r="I15" s="14">
        <f>'САД, ОВЗ'!I15</f>
        <v>6.04</v>
      </c>
      <c r="J15" s="34">
        <f>'САД, ОВЗ'!J15</f>
        <v>11.02</v>
      </c>
    </row>
    <row r="16" spans="1:10" x14ac:dyDescent="0.25">
      <c r="A16" s="9"/>
      <c r="B16" s="10" t="str">
        <f>'САД, ОВЗ'!B16</f>
        <v>гарнир</v>
      </c>
      <c r="C16" s="10">
        <f>'САД, ОВЗ'!C16</f>
        <v>313</v>
      </c>
      <c r="D16" s="10" t="str">
        <f>'САД, ОВЗ'!D16</f>
        <v>Каша гречневая рассыпчатая</v>
      </c>
      <c r="E16" s="10">
        <f>'САД, ОВЗ'!E16</f>
        <v>130</v>
      </c>
      <c r="F16" s="10">
        <f>'САД, ОВЗ'!F16</f>
        <v>0</v>
      </c>
      <c r="G16" s="10">
        <f>'САД, ОВЗ'!G16</f>
        <v>211</v>
      </c>
      <c r="H16" s="10">
        <f>'САД, ОВЗ'!H16</f>
        <v>7.45</v>
      </c>
      <c r="I16" s="10">
        <f>'САД, ОВЗ'!I16</f>
        <v>5.28</v>
      </c>
      <c r="J16" s="48">
        <f>'САД, ОВЗ'!J16</f>
        <v>33.479999999999997</v>
      </c>
    </row>
    <row r="17" spans="1:10" x14ac:dyDescent="0.25">
      <c r="A17" s="9"/>
      <c r="B17" s="10" t="s">
        <v>34</v>
      </c>
      <c r="C17" s="10">
        <f>'САД, ОВЗ'!C17</f>
        <v>354</v>
      </c>
      <c r="D17" s="10" t="str">
        <f>'САД, ОВЗ'!D17</f>
        <v>Соус сметанный</v>
      </c>
      <c r="E17" s="10">
        <f>'САД, ОВЗ'!E17</f>
        <v>15</v>
      </c>
      <c r="F17" s="10"/>
      <c r="G17" s="10">
        <f>'САД, ОВЗ'!G17</f>
        <v>11</v>
      </c>
      <c r="H17" s="10">
        <f>'САД, ОВЗ'!H17</f>
        <v>0.21</v>
      </c>
      <c r="I17" s="10">
        <f>'САД, ОВЗ'!I17</f>
        <v>0.75</v>
      </c>
      <c r="J17" s="49">
        <f>'САД, ОВЗ'!J17</f>
        <v>0.88</v>
      </c>
    </row>
    <row r="18" spans="1:10" x14ac:dyDescent="0.25">
      <c r="A18" s="9"/>
      <c r="B18" s="10" t="s">
        <v>36</v>
      </c>
      <c r="C18" s="11">
        <f>'САД, ОВЗ'!C18</f>
        <v>376</v>
      </c>
      <c r="D18" s="11" t="str">
        <f>'САД, ОВЗ'!D18</f>
        <v>Компот из сушеных фруктов</v>
      </c>
      <c r="E18" s="11">
        <f>'САД, ОВЗ'!E18</f>
        <v>200</v>
      </c>
      <c r="F18" s="14"/>
      <c r="G18" s="11">
        <f>'САД, ОВЗ'!G18</f>
        <v>113</v>
      </c>
      <c r="H18" s="14">
        <f>'САД, ОВЗ'!H18</f>
        <v>0.44</v>
      </c>
      <c r="I18" s="14">
        <f>'САД, ОВЗ'!I18</f>
        <v>0.02</v>
      </c>
      <c r="J18" s="34">
        <f>'САД, ОВЗ'!J18</f>
        <v>27.76</v>
      </c>
    </row>
    <row r="19" spans="1:10" x14ac:dyDescent="0.25">
      <c r="A19" s="9"/>
      <c r="B19" s="10" t="s">
        <v>21</v>
      </c>
      <c r="C19" s="11"/>
      <c r="D19" s="11" t="str">
        <f>'САД, ОВЗ'!D19</f>
        <v>Хлеб пшеничный</v>
      </c>
      <c r="E19" s="11">
        <f>'САД, ОВЗ'!E19</f>
        <v>20</v>
      </c>
      <c r="F19" s="14"/>
      <c r="G19" s="11">
        <f>'САД, ОВЗ'!G19</f>
        <v>48</v>
      </c>
      <c r="H19" s="14">
        <f>'САД, ОВЗ'!H19</f>
        <v>1.6</v>
      </c>
      <c r="I19" s="14">
        <f>'САД, ОВЗ'!I19</f>
        <v>0.2</v>
      </c>
      <c r="J19" s="34">
        <f>'САД, ОВЗ'!J19</f>
        <v>9.6</v>
      </c>
    </row>
    <row r="20" spans="1:10" x14ac:dyDescent="0.25">
      <c r="A20" s="9"/>
      <c r="B20" s="10" t="s">
        <v>19</v>
      </c>
      <c r="C20" s="11"/>
      <c r="D20" s="11" t="str">
        <f>'САД, ОВЗ'!D20</f>
        <v>Хлеб ржаной</v>
      </c>
      <c r="E20" s="11">
        <f>'САД, ОВЗ'!E20</f>
        <v>20</v>
      </c>
      <c r="F20" s="14"/>
      <c r="G20" s="11">
        <f>'САД, ОВЗ'!G20</f>
        <v>42</v>
      </c>
      <c r="H20" s="14">
        <f>'САД, ОВЗ'!H20</f>
        <v>1.52</v>
      </c>
      <c r="I20" s="14">
        <f>'САД, ОВЗ'!I20</f>
        <v>0.2</v>
      </c>
      <c r="J20" s="34">
        <f>'САД, ОВЗ'!J20</f>
        <v>8.8000000000000007</v>
      </c>
    </row>
    <row r="21" spans="1:10" x14ac:dyDescent="0.25">
      <c r="A21" s="9"/>
      <c r="B21" s="25"/>
      <c r="C21" s="25"/>
      <c r="D21" s="26"/>
      <c r="E21" s="27"/>
      <c r="F21" s="28"/>
      <c r="G21" s="27"/>
      <c r="H21" s="28"/>
      <c r="I21" s="28"/>
      <c r="J21" s="37"/>
    </row>
    <row r="22" spans="1:10" ht="15.75" thickBot="1" x14ac:dyDescent="0.3">
      <c r="A22" s="15"/>
      <c r="B22" s="16"/>
      <c r="C22" s="16"/>
      <c r="D22" s="17"/>
      <c r="E22" s="18"/>
      <c r="F22" s="19"/>
      <c r="G22" s="18"/>
      <c r="H22" s="19"/>
      <c r="I22" s="19"/>
      <c r="J22" s="35"/>
    </row>
    <row r="23" spans="1:10" x14ac:dyDescent="0.25">
      <c r="A23" s="9" t="s">
        <v>24</v>
      </c>
      <c r="B23" s="20" t="s">
        <v>36</v>
      </c>
      <c r="C23" s="21">
        <v>399</v>
      </c>
      <c r="D23" s="21" t="s">
        <v>49</v>
      </c>
      <c r="E23" s="21">
        <f t="shared" ref="E23:F23" si="1">E6</f>
        <v>200</v>
      </c>
      <c r="F23" s="21" t="e">
        <f t="shared" si="1"/>
        <v>#REF!</v>
      </c>
      <c r="G23" s="21">
        <v>84</v>
      </c>
      <c r="H23" s="24">
        <v>1</v>
      </c>
      <c r="I23" s="24">
        <v>0</v>
      </c>
      <c r="J23" s="36">
        <v>20.2</v>
      </c>
    </row>
    <row r="24" spans="1:10" ht="45.75" thickBot="1" x14ac:dyDescent="0.3">
      <c r="A24" s="9"/>
      <c r="B24" s="45" t="s">
        <v>37</v>
      </c>
      <c r="C24" s="43">
        <f>'САД, ОВЗ'!C24</f>
        <v>470</v>
      </c>
      <c r="D24" s="43" t="str">
        <f>'САД, ОВЗ'!D24</f>
        <v>Булочка дорожная</v>
      </c>
      <c r="E24" s="43">
        <f>'САД, ОВЗ'!E24</f>
        <v>80</v>
      </c>
      <c r="F24" s="43">
        <f>'САД, ОВЗ'!F24</f>
        <v>0</v>
      </c>
      <c r="G24" s="43">
        <f>'САД, ОВЗ'!G24</f>
        <v>290</v>
      </c>
      <c r="H24" s="43">
        <f>'САД, ОВЗ'!H24</f>
        <v>5.42</v>
      </c>
      <c r="I24" s="43">
        <f>'САД, ОВЗ'!I24</f>
        <v>11.17</v>
      </c>
      <c r="J24" s="55">
        <f>'САД, ОВЗ'!J24</f>
        <v>41.7</v>
      </c>
    </row>
    <row r="25" spans="1:10" x14ac:dyDescent="0.25">
      <c r="A25" s="59" t="s">
        <v>25</v>
      </c>
      <c r="B25" s="4" t="str">
        <f>'САД, ОВЗ'!B25</f>
        <v>гор. блюдо</v>
      </c>
      <c r="C25" s="4">
        <f>'САД, ОВЗ'!C25</f>
        <v>137</v>
      </c>
      <c r="D25" s="4" t="str">
        <f>'САД, ОВЗ'!D25</f>
        <v>Рагу из овощей</v>
      </c>
      <c r="E25" s="4">
        <f>'САД, ОВЗ'!E25</f>
        <v>250</v>
      </c>
      <c r="F25" s="4">
        <f>'САД, ОВЗ'!F25</f>
        <v>0</v>
      </c>
      <c r="G25" s="4">
        <f>'САД, ОВЗ'!G25</f>
        <v>242</v>
      </c>
      <c r="H25" s="4">
        <f>'САД, ОВЗ'!H25</f>
        <v>3.06</v>
      </c>
      <c r="I25" s="4">
        <f>'САД, ОВЗ'!I25</f>
        <v>17.68</v>
      </c>
      <c r="J25" s="50">
        <f>'САД, ОВЗ'!J25</f>
        <v>18.190000000000001</v>
      </c>
    </row>
    <row r="26" spans="1:10" x14ac:dyDescent="0.25">
      <c r="A26" s="60"/>
      <c r="B26" s="10" t="s">
        <v>11</v>
      </c>
      <c r="C26" s="10">
        <f>'САД, ОВЗ'!C26</f>
        <v>392</v>
      </c>
      <c r="D26" s="10" t="str">
        <f>'САД, ОВЗ'!D26</f>
        <v>Чай с сахаром</v>
      </c>
      <c r="E26" s="10">
        <f>'САД, ОВЗ'!E26</f>
        <v>200</v>
      </c>
      <c r="F26" s="10">
        <f>'САД, ОВЗ'!F26</f>
        <v>0</v>
      </c>
      <c r="G26" s="10">
        <f>'САД, ОВЗ'!G26</f>
        <v>44</v>
      </c>
      <c r="H26" s="10">
        <f>'САД, ОВЗ'!H26</f>
        <v>0.06</v>
      </c>
      <c r="I26" s="10">
        <f>'САД, ОВЗ'!I26</f>
        <v>0.02</v>
      </c>
      <c r="J26" s="48">
        <f>'САД, ОВЗ'!J26</f>
        <v>11.1</v>
      </c>
    </row>
    <row r="27" spans="1:10" ht="15.75" thickBot="1" x14ac:dyDescent="0.3">
      <c r="A27" s="61"/>
      <c r="B27" s="41" t="s">
        <v>20</v>
      </c>
      <c r="C27" s="41"/>
      <c r="D27" s="41" t="str">
        <f>'САД, ОВЗ'!D27</f>
        <v>Хлеб пшеничный</v>
      </c>
      <c r="E27" s="41">
        <f>'САД, ОВЗ'!E27</f>
        <v>10</v>
      </c>
      <c r="F27" s="41">
        <f>'САД, ОВЗ'!F27</f>
        <v>0</v>
      </c>
      <c r="G27" s="41">
        <f>'САД, ОВЗ'!G27</f>
        <v>24</v>
      </c>
      <c r="H27" s="56">
        <f>'САД, ОВЗ'!H27</f>
        <v>0.8</v>
      </c>
      <c r="I27" s="56">
        <f>'САД, ОВЗ'!I27</f>
        <v>0.1</v>
      </c>
      <c r="J27" s="57">
        <f>'САД, ОВЗ'!J27</f>
        <v>4.8</v>
      </c>
    </row>
  </sheetData>
  <mergeCells count="4">
    <mergeCell ref="B1:D1"/>
    <mergeCell ref="A25:A27"/>
    <mergeCell ref="A3:J3"/>
    <mergeCell ref="A5:A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30" sqref="E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6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2" t="str">
        <f>ЯСЛИ!B1</f>
        <v>МБДОУ д/с № 333</v>
      </c>
      <c r="C1" s="62"/>
      <c r="D1" s="62"/>
      <c r="E1" s="1"/>
      <c r="F1" s="2"/>
      <c r="G1" s="1"/>
      <c r="H1" s="1"/>
      <c r="I1" s="1" t="s">
        <v>0</v>
      </c>
      <c r="J1" s="42" t="str">
        <f>ЯСЛИ!J1</f>
        <v>1 неделя
1 день</v>
      </c>
    </row>
    <row r="2" spans="1:10" ht="15.75" thickBot="1" x14ac:dyDescent="0.3"/>
    <row r="3" spans="1:10" x14ac:dyDescent="0.25">
      <c r="A3" s="64" t="s">
        <v>46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63" t="str">
        <f>ЯСЛИ!A5</f>
        <v>Завтрак</v>
      </c>
      <c r="B5" s="10" t="s">
        <v>10</v>
      </c>
      <c r="C5" s="54" t="str">
        <f>'Аллерг.гр № 3'!C5</f>
        <v>.185/1</v>
      </c>
      <c r="D5" s="11" t="str">
        <f>'Аллерг.гр № 3'!D5</f>
        <v>Каша овсяная ("Геркулес") жидкая безмолочная</v>
      </c>
      <c r="E5" s="11">
        <f>'Аллерг.гр № 3'!E5</f>
        <v>200</v>
      </c>
      <c r="F5" s="11" t="e">
        <f>'Аллерг.гр № 3'!F5</f>
        <v>#REF!</v>
      </c>
      <c r="G5" s="11">
        <f>'Аллерг.гр № 3'!G5</f>
        <v>154</v>
      </c>
      <c r="H5" s="14">
        <f>'Аллерг.гр № 3'!H5</f>
        <v>4.67</v>
      </c>
      <c r="I5" s="14">
        <f>'Аллерг.гр № 3'!I5</f>
        <v>2.36</v>
      </c>
      <c r="J5" s="34">
        <f>'Аллерг.гр № 3'!J5</f>
        <v>28.47</v>
      </c>
    </row>
    <row r="6" spans="1:10" x14ac:dyDescent="0.25">
      <c r="A6" s="60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 t="e">
        <f>'Аллерг.гр № 3'!F6</f>
        <v>#REF!</v>
      </c>
      <c r="G6" s="11">
        <f>'Аллерг.гр № 3'!G6</f>
        <v>44</v>
      </c>
      <c r="H6" s="14">
        <f>'Аллерг.гр № 3'!H6</f>
        <v>0.06</v>
      </c>
      <c r="I6" s="14">
        <f>'Аллерг.гр № 3'!I6</f>
        <v>0.02</v>
      </c>
      <c r="J6" s="34">
        <f>'Аллерг.гр № 3'!J6</f>
        <v>11.1</v>
      </c>
    </row>
    <row r="7" spans="1:10" x14ac:dyDescent="0.25">
      <c r="A7" s="60"/>
      <c r="B7" s="10" t="s">
        <v>20</v>
      </c>
      <c r="C7" s="11"/>
      <c r="D7" s="11" t="s">
        <v>41</v>
      </c>
      <c r="E7" s="11">
        <v>30</v>
      </c>
      <c r="F7" s="11" t="e">
        <f>'Аллерг.гр № 3'!F7</f>
        <v>#REF!</v>
      </c>
      <c r="G7" s="11">
        <v>78</v>
      </c>
      <c r="H7" s="14">
        <v>2.7</v>
      </c>
      <c r="I7" s="14">
        <v>0.9</v>
      </c>
      <c r="J7" s="34">
        <v>15.6</v>
      </c>
    </row>
    <row r="8" spans="1:10" x14ac:dyDescent="0.25">
      <c r="A8" s="60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61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/>
      <c r="D10" s="5"/>
      <c r="E10" s="5"/>
      <c r="F10" s="5"/>
      <c r="G10" s="5"/>
      <c r="H10" s="5"/>
      <c r="I10" s="5"/>
      <c r="J10" s="53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>
        <f>'САД, ОВЗ'!D13</f>
        <v>0</v>
      </c>
      <c r="E13" s="13">
        <f>'САД, ОВЗ'!E13</f>
        <v>0</v>
      </c>
      <c r="F13" s="13">
        <f>'САД, ОВЗ'!F13</f>
        <v>0</v>
      </c>
      <c r="G13" s="13">
        <f>'САД, ОВЗ'!G13</f>
        <v>0</v>
      </c>
      <c r="H13" s="14">
        <f>'САД, ОВЗ'!H13</f>
        <v>0</v>
      </c>
      <c r="I13" s="14">
        <f>'САД, ОВЗ'!I13</f>
        <v>0</v>
      </c>
      <c r="J13" s="34">
        <f>'САД, ОВЗ'!J13</f>
        <v>0</v>
      </c>
    </row>
    <row r="14" spans="1:10" x14ac:dyDescent="0.25">
      <c r="A14" s="9"/>
      <c r="B14" s="10" t="s">
        <v>15</v>
      </c>
      <c r="C14" s="11">
        <f>ЯСЛИ!C14</f>
        <v>87</v>
      </c>
      <c r="D14" s="11" t="str">
        <f>ЯСЛИ!D14</f>
        <v>Суп с рыбными консервами</v>
      </c>
      <c r="E14" s="13">
        <f>'САД, ОВЗ'!E14</f>
        <v>200</v>
      </c>
      <c r="F14" s="13">
        <f>'САД, ОВЗ'!F14</f>
        <v>0</v>
      </c>
      <c r="G14" s="13">
        <f>'САД, ОВЗ'!G14</f>
        <v>133</v>
      </c>
      <c r="H14" s="14">
        <f>'САД, ОВЗ'!H14</f>
        <v>6.87</v>
      </c>
      <c r="I14" s="14">
        <f>'САД, ОВЗ'!I14</f>
        <v>8.4</v>
      </c>
      <c r="J14" s="34">
        <f>'САД, ОВЗ'!J14</f>
        <v>14.33</v>
      </c>
    </row>
    <row r="15" spans="1:10" x14ac:dyDescent="0.25">
      <c r="A15" s="9"/>
      <c r="B15" s="10" t="s">
        <v>16</v>
      </c>
      <c r="C15" s="11">
        <v>308</v>
      </c>
      <c r="D15" s="11" t="s">
        <v>40</v>
      </c>
      <c r="E15" s="13">
        <v>70</v>
      </c>
      <c r="F15" s="11" t="e">
        <f>#REF!</f>
        <v>#REF!</v>
      </c>
      <c r="G15" s="13">
        <v>173</v>
      </c>
      <c r="H15" s="14">
        <v>11.82</v>
      </c>
      <c r="I15" s="14">
        <v>10.55</v>
      </c>
      <c r="J15" s="34">
        <v>7.7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3">
        <f>'САД, ОВЗ'!E16</f>
        <v>130</v>
      </c>
      <c r="F16" s="13">
        <f>ЯСЛИ!F16</f>
        <v>0</v>
      </c>
      <c r="G16" s="13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36</v>
      </c>
      <c r="C17" s="11">
        <f>ЯСЛИ!C18</f>
        <v>376</v>
      </c>
      <c r="D17" s="11" t="str">
        <f>ЯСЛИ!D18</f>
        <v>Компот из сушеных фруктов</v>
      </c>
      <c r="E17" s="13">
        <f>'САД, ОВЗ'!E18</f>
        <v>200</v>
      </c>
      <c r="F17" s="11">
        <f>ЯСЛИ!F18</f>
        <v>0</v>
      </c>
      <c r="G17" s="13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3">
        <f>'САД, ОВЗ'!E19</f>
        <v>20</v>
      </c>
      <c r="F18" s="14"/>
      <c r="G18" s="13">
        <f>'САД, ОВЗ'!G19</f>
        <v>48</v>
      </c>
      <c r="H18" s="14">
        <f>'САД, ОВЗ'!H19</f>
        <v>1.6</v>
      </c>
      <c r="I18" s="14">
        <f>'САД, ОВЗ'!I19</f>
        <v>0.2</v>
      </c>
      <c r="J18" s="34">
        <f>'САД, ОВЗ'!J19</f>
        <v>9.6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3">
        <f>'САД, ОВЗ'!E20</f>
        <v>20</v>
      </c>
      <c r="F19" s="14"/>
      <c r="G19" s="13">
        <f>'САД, ОВЗ'!G20</f>
        <v>42</v>
      </c>
      <c r="H19" s="14">
        <f>'САД, ОВЗ'!H20</f>
        <v>1.52</v>
      </c>
      <c r="I19" s="14">
        <f>'САД, ОВЗ'!I20</f>
        <v>0.2</v>
      </c>
      <c r="J19" s="34">
        <f>'САД, ОВЗ'!J20</f>
        <v>8.8000000000000007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9" t="s">
        <v>24</v>
      </c>
      <c r="B22" s="20" t="s">
        <v>36</v>
      </c>
      <c r="C22" s="21">
        <f>'Аллерг.гр № 3'!C23</f>
        <v>399</v>
      </c>
      <c r="D22" s="21" t="str">
        <f>'Аллерг.гр № 3'!D23</f>
        <v>Сок фруктовый</v>
      </c>
      <c r="E22" s="21">
        <f>'Аллерг.гр № 3'!E23</f>
        <v>200</v>
      </c>
      <c r="F22" s="21" t="e">
        <f>'Аллерг.гр № 3'!F23</f>
        <v>#REF!</v>
      </c>
      <c r="G22" s="21">
        <f>'Аллерг.гр № 3'!G23</f>
        <v>84</v>
      </c>
      <c r="H22" s="24">
        <f>'Аллерг.гр № 3'!H23</f>
        <v>1</v>
      </c>
      <c r="I22" s="24">
        <f>'Аллерг.гр № 3'!I23</f>
        <v>0</v>
      </c>
      <c r="J22" s="36">
        <f>'Аллерг.гр № 3'!J23</f>
        <v>20.2</v>
      </c>
    </row>
    <row r="23" spans="1:10" ht="45.75" thickBot="1" x14ac:dyDescent="0.3">
      <c r="A23" s="9"/>
      <c r="B23" s="45" t="s">
        <v>37</v>
      </c>
      <c r="C23" s="25"/>
      <c r="D23" s="25" t="str">
        <f>D7</f>
        <v>Батон</v>
      </c>
      <c r="E23" s="25">
        <v>50</v>
      </c>
      <c r="F23" s="25" t="e">
        <f t="shared" ref="F23" si="0">F7</f>
        <v>#REF!</v>
      </c>
      <c r="G23" s="25">
        <v>130</v>
      </c>
      <c r="H23" s="28">
        <v>4.5</v>
      </c>
      <c r="I23" s="28">
        <v>1.5</v>
      </c>
      <c r="J23" s="37">
        <v>26</v>
      </c>
    </row>
    <row r="24" spans="1:10" x14ac:dyDescent="0.25">
      <c r="A24" s="59" t="s">
        <v>25</v>
      </c>
      <c r="B24" s="67" t="str">
        <f>'САД, ОВЗ'!B25</f>
        <v>гор. блюдо</v>
      </c>
      <c r="C24" s="5">
        <v>300</v>
      </c>
      <c r="D24" s="5" t="s">
        <v>58</v>
      </c>
      <c r="E24" s="5">
        <v>70</v>
      </c>
      <c r="F24" s="5"/>
      <c r="G24" s="5">
        <v>170</v>
      </c>
      <c r="H24" s="8">
        <v>15.82</v>
      </c>
      <c r="I24" s="8">
        <v>11.9</v>
      </c>
      <c r="J24" s="33">
        <v>0</v>
      </c>
    </row>
    <row r="25" spans="1:10" x14ac:dyDescent="0.25">
      <c r="A25" s="60"/>
      <c r="B25" s="68"/>
      <c r="C25" s="11">
        <f>'САД, ОВЗ'!C25</f>
        <v>137</v>
      </c>
      <c r="D25" s="11" t="str">
        <f>'САД, ОВЗ'!D25</f>
        <v>Рагу из овощей</v>
      </c>
      <c r="E25" s="11">
        <f>'САД, ОВЗ'!E25</f>
        <v>250</v>
      </c>
      <c r="F25" s="11">
        <f>'САД, ОВЗ'!F25</f>
        <v>0</v>
      </c>
      <c r="G25" s="11">
        <f>'САД, ОВЗ'!G25</f>
        <v>242</v>
      </c>
      <c r="H25" s="14">
        <f>'САД, ОВЗ'!H25</f>
        <v>3.06</v>
      </c>
      <c r="I25" s="14">
        <f>'САД, ОВЗ'!I25</f>
        <v>17.68</v>
      </c>
      <c r="J25" s="34">
        <f>'САД, ОВЗ'!J25</f>
        <v>18.190000000000001</v>
      </c>
    </row>
    <row r="26" spans="1:10" x14ac:dyDescent="0.25">
      <c r="A26" s="60"/>
      <c r="B26" s="10" t="s">
        <v>11</v>
      </c>
      <c r="C26" s="11">
        <f>'САД, ОВЗ'!C26</f>
        <v>392</v>
      </c>
      <c r="D26" s="11" t="str">
        <f>'САД, ОВЗ'!D26</f>
        <v>Чай с сахаром</v>
      </c>
      <c r="E26" s="11">
        <f>'САД, ОВЗ'!E26</f>
        <v>200</v>
      </c>
      <c r="F26" s="11">
        <f>'САД, ОВЗ'!F26</f>
        <v>0</v>
      </c>
      <c r="G26" s="11">
        <f>'САД, ОВЗ'!G26</f>
        <v>44</v>
      </c>
      <c r="H26" s="11">
        <f>'САД, ОВЗ'!H26</f>
        <v>0.06</v>
      </c>
      <c r="I26" s="11">
        <f>'САД, ОВЗ'!I26</f>
        <v>0.02</v>
      </c>
      <c r="J26" s="58">
        <f>'САД, ОВЗ'!J26</f>
        <v>11.1</v>
      </c>
    </row>
    <row r="27" spans="1:10" ht="15.75" thickBot="1" x14ac:dyDescent="0.3">
      <c r="A27" s="61"/>
      <c r="B27" s="41" t="s">
        <v>20</v>
      </c>
      <c r="C27" s="16"/>
      <c r="D27" s="16" t="str">
        <f>'САД, ОВЗ'!D27</f>
        <v>Хлеб пшеничный</v>
      </c>
      <c r="E27" s="16">
        <f>'САД, ОВЗ'!E27</f>
        <v>10</v>
      </c>
      <c r="F27" s="16">
        <f>'САД, ОВЗ'!F27</f>
        <v>0</v>
      </c>
      <c r="G27" s="16">
        <f>'САД, ОВЗ'!G27</f>
        <v>24</v>
      </c>
      <c r="H27" s="19">
        <f>'САД, ОВЗ'!H27</f>
        <v>0.8</v>
      </c>
      <c r="I27" s="19">
        <f>'САД, ОВЗ'!I27</f>
        <v>0.1</v>
      </c>
      <c r="J27" s="35">
        <f>'САД, ОВЗ'!J27</f>
        <v>4.8</v>
      </c>
    </row>
  </sheetData>
  <mergeCells count="5">
    <mergeCell ref="B1:D1"/>
    <mergeCell ref="A3:J3"/>
    <mergeCell ref="A5:A9"/>
    <mergeCell ref="A24:A27"/>
    <mergeCell ref="B24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23" sqref="J2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6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2" t="str">
        <f>ЯСЛИ!B1</f>
        <v>МБДОУ д/с № 333</v>
      </c>
      <c r="C1" s="62"/>
      <c r="D1" s="62"/>
      <c r="E1" s="1"/>
      <c r="F1" s="2"/>
      <c r="G1" s="1"/>
      <c r="H1" s="1"/>
      <c r="I1" s="1" t="s">
        <v>0</v>
      </c>
      <c r="J1" s="42" t="str">
        <f>ЯСЛИ!J1</f>
        <v>1 неделя
1 день</v>
      </c>
    </row>
    <row r="2" spans="1:10" ht="15.75" thickBot="1" x14ac:dyDescent="0.3"/>
    <row r="3" spans="1:10" x14ac:dyDescent="0.25">
      <c r="A3" s="64" t="s">
        <v>47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63" t="str">
        <f>ЯСЛИ!A5</f>
        <v>Завтрак</v>
      </c>
      <c r="B5" s="10" t="s">
        <v>10</v>
      </c>
      <c r="C5" s="54" t="str">
        <f>'Аллерг.гр № 3'!C5</f>
        <v>.185/1</v>
      </c>
      <c r="D5" s="11" t="str">
        <f>'Аллерг.гр № 3'!D5</f>
        <v>Каша овсяная ("Геркулес") жидкая безмолочная</v>
      </c>
      <c r="E5" s="11">
        <f>'Аллерг.гр № 3'!E5</f>
        <v>200</v>
      </c>
      <c r="F5" s="11" t="e">
        <f>'Аллерг.гр № 3'!F5</f>
        <v>#REF!</v>
      </c>
      <c r="G5" s="11">
        <f>'Аллерг.гр № 3'!G5</f>
        <v>154</v>
      </c>
      <c r="H5" s="14">
        <f>'Аллерг.гр № 3'!H5</f>
        <v>4.67</v>
      </c>
      <c r="I5" s="14">
        <f>'Аллерг.гр № 3'!I5</f>
        <v>2.36</v>
      </c>
      <c r="J5" s="34">
        <f>'Аллерг.гр № 3'!J5</f>
        <v>28.47</v>
      </c>
    </row>
    <row r="6" spans="1:10" x14ac:dyDescent="0.25">
      <c r="A6" s="60"/>
      <c r="B6" s="10" t="s">
        <v>11</v>
      </c>
      <c r="C6" s="11">
        <f>'Аллерг.гр № 3'!C6</f>
        <v>392</v>
      </c>
      <c r="D6" s="11" t="str">
        <f>'Аллерг.гр № 3'!D6</f>
        <v>Чай с сахаром</v>
      </c>
      <c r="E6" s="11">
        <f>'Аллерг.гр № 3'!E6</f>
        <v>200</v>
      </c>
      <c r="F6" s="11" t="e">
        <f>'Аллерг.гр № 3'!F6</f>
        <v>#REF!</v>
      </c>
      <c r="G6" s="11">
        <f>'Аллерг.гр № 3'!G6</f>
        <v>44</v>
      </c>
      <c r="H6" s="14">
        <f>'Аллерг.гр № 3'!H6</f>
        <v>0.06</v>
      </c>
      <c r="I6" s="14">
        <f>'Аллерг.гр № 3'!I6</f>
        <v>0.02</v>
      </c>
      <c r="J6" s="34">
        <f>'Аллерг.гр № 3'!J6</f>
        <v>11.1</v>
      </c>
    </row>
    <row r="7" spans="1:10" x14ac:dyDescent="0.25">
      <c r="A7" s="60"/>
      <c r="B7" s="10" t="s">
        <v>20</v>
      </c>
      <c r="C7" s="11"/>
      <c r="D7" s="11" t="s">
        <v>27</v>
      </c>
      <c r="E7" s="11">
        <v>30</v>
      </c>
      <c r="F7" s="11" t="e">
        <f>'Аллерг.гр № 3'!F7</f>
        <v>#REF!</v>
      </c>
      <c r="G7" s="11">
        <v>72</v>
      </c>
      <c r="H7" s="14">
        <v>2.4</v>
      </c>
      <c r="I7" s="14">
        <v>0.3</v>
      </c>
      <c r="J7" s="34">
        <v>14.4</v>
      </c>
    </row>
    <row r="8" spans="1:10" x14ac:dyDescent="0.25">
      <c r="A8" s="60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61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3"/>
      <c r="F13" s="13"/>
      <c r="G13" s="13"/>
      <c r="H13" s="14"/>
      <c r="I13" s="14"/>
      <c r="J13" s="34"/>
    </row>
    <row r="14" spans="1:10" x14ac:dyDescent="0.25">
      <c r="A14" s="9"/>
      <c r="B14" s="10" t="s">
        <v>15</v>
      </c>
      <c r="C14" s="11">
        <v>80</v>
      </c>
      <c r="D14" s="11" t="s">
        <v>57</v>
      </c>
      <c r="E14" s="13">
        <v>200</v>
      </c>
      <c r="F14" s="13"/>
      <c r="G14" s="13">
        <v>73</v>
      </c>
      <c r="H14" s="14">
        <v>1.74</v>
      </c>
      <c r="I14" s="14">
        <v>2.27</v>
      </c>
      <c r="J14" s="34">
        <v>11.43</v>
      </c>
    </row>
    <row r="15" spans="1:10" x14ac:dyDescent="0.25">
      <c r="A15" s="9"/>
      <c r="B15" s="10" t="s">
        <v>16</v>
      </c>
      <c r="C15" s="11">
        <v>308</v>
      </c>
      <c r="D15" s="11" t="s">
        <v>40</v>
      </c>
      <c r="E15" s="13">
        <v>70</v>
      </c>
      <c r="F15" s="11" t="e">
        <f>#REF!</f>
        <v>#REF!</v>
      </c>
      <c r="G15" s="13">
        <v>173</v>
      </c>
      <c r="H15" s="14">
        <v>11.82</v>
      </c>
      <c r="I15" s="14">
        <v>10.55</v>
      </c>
      <c r="J15" s="34">
        <v>7.7</v>
      </c>
    </row>
    <row r="16" spans="1:10" x14ac:dyDescent="0.25">
      <c r="A16" s="9"/>
      <c r="B16" s="10" t="s">
        <v>17</v>
      </c>
      <c r="C16" s="11">
        <f>'САД, ОВЗ'!C16</f>
        <v>313</v>
      </c>
      <c r="D16" s="11" t="str">
        <f>'САД, ОВЗ'!D16</f>
        <v>Каша гречневая рассыпчатая</v>
      </c>
      <c r="E16" s="13">
        <f>'САД, ОВЗ'!E16</f>
        <v>130</v>
      </c>
      <c r="F16" s="13">
        <f>ЯСЛИ!F16</f>
        <v>0</v>
      </c>
      <c r="G16" s="13">
        <f>'САД, ОВЗ'!G16</f>
        <v>211</v>
      </c>
      <c r="H16" s="14">
        <f>'САД, ОВЗ'!H16</f>
        <v>7.45</v>
      </c>
      <c r="I16" s="14">
        <f>'САД, ОВЗ'!I16</f>
        <v>5.28</v>
      </c>
      <c r="J16" s="34">
        <f>'САД, ОВЗ'!J16</f>
        <v>33.479999999999997</v>
      </c>
    </row>
    <row r="17" spans="1:10" x14ac:dyDescent="0.25">
      <c r="A17" s="9"/>
      <c r="B17" s="10" t="s">
        <v>36</v>
      </c>
      <c r="C17" s="11">
        <f>ЯСЛИ!C18</f>
        <v>376</v>
      </c>
      <c r="D17" s="11" t="str">
        <f>ЯСЛИ!D18</f>
        <v>Компот из сушеных фруктов</v>
      </c>
      <c r="E17" s="13">
        <f>'САД, ОВЗ'!E18</f>
        <v>200</v>
      </c>
      <c r="F17" s="11">
        <f>ЯСЛИ!F18</f>
        <v>0</v>
      </c>
      <c r="G17" s="13">
        <f>'САД, ОВЗ'!G18</f>
        <v>113</v>
      </c>
      <c r="H17" s="14">
        <f>'САД, ОВЗ'!H18</f>
        <v>0.44</v>
      </c>
      <c r="I17" s="14">
        <f>'САД, ОВЗ'!I18</f>
        <v>0.02</v>
      </c>
      <c r="J17" s="34">
        <f>'САД, ОВЗ'!J18</f>
        <v>27.76</v>
      </c>
    </row>
    <row r="18" spans="1:10" x14ac:dyDescent="0.25">
      <c r="A18" s="9"/>
      <c r="B18" s="10" t="s">
        <v>21</v>
      </c>
      <c r="C18" s="11"/>
      <c r="D18" s="11" t="str">
        <f>'САД, ОВЗ'!D19</f>
        <v>Хлеб пшеничный</v>
      </c>
      <c r="E18" s="13">
        <f>'САД, ОВЗ'!E19</f>
        <v>20</v>
      </c>
      <c r="F18" s="14"/>
      <c r="G18" s="13">
        <f>'САД, ОВЗ'!G19</f>
        <v>48</v>
      </c>
      <c r="H18" s="14">
        <f>'САД, ОВЗ'!H19</f>
        <v>1.6</v>
      </c>
      <c r="I18" s="14">
        <f>'САД, ОВЗ'!I19</f>
        <v>0.2</v>
      </c>
      <c r="J18" s="34">
        <f>'САД, ОВЗ'!J19</f>
        <v>9.6</v>
      </c>
    </row>
    <row r="19" spans="1:10" x14ac:dyDescent="0.25">
      <c r="A19" s="9"/>
      <c r="B19" s="10" t="s">
        <v>19</v>
      </c>
      <c r="C19" s="11"/>
      <c r="D19" s="11" t="str">
        <f>'САД, ОВЗ'!D20</f>
        <v>Хлеб ржаной</v>
      </c>
      <c r="E19" s="13">
        <f>'САД, ОВЗ'!E20</f>
        <v>20</v>
      </c>
      <c r="F19" s="14"/>
      <c r="G19" s="13">
        <f>'САД, ОВЗ'!G20</f>
        <v>42</v>
      </c>
      <c r="H19" s="14">
        <f>'САД, ОВЗ'!H20</f>
        <v>1.52</v>
      </c>
      <c r="I19" s="14">
        <f>'САД, ОВЗ'!I20</f>
        <v>0.2</v>
      </c>
      <c r="J19" s="34">
        <f>'САД, ОВЗ'!J20</f>
        <v>8.8000000000000007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9" t="s">
        <v>24</v>
      </c>
      <c r="B22" s="20" t="s">
        <v>36</v>
      </c>
      <c r="C22" s="21">
        <v>391</v>
      </c>
      <c r="D22" s="21" t="s">
        <v>48</v>
      </c>
      <c r="E22" s="21">
        <f t="shared" ref="E22:F23" si="0">E6</f>
        <v>200</v>
      </c>
      <c r="F22" s="21" t="e">
        <f t="shared" si="0"/>
        <v>#REF!</v>
      </c>
      <c r="G22" s="21">
        <v>0.49</v>
      </c>
      <c r="H22" s="21">
        <v>7.0000000000000007E-2</v>
      </c>
      <c r="I22" s="21">
        <v>0.01</v>
      </c>
      <c r="J22" s="36">
        <v>0.01</v>
      </c>
    </row>
    <row r="23" spans="1:10" ht="45.75" thickBot="1" x14ac:dyDescent="0.3">
      <c r="A23" s="9"/>
      <c r="B23" s="45" t="s">
        <v>37</v>
      </c>
      <c r="C23" s="25">
        <v>368</v>
      </c>
      <c r="D23" s="25" t="s">
        <v>59</v>
      </c>
      <c r="E23" s="25">
        <v>90</v>
      </c>
      <c r="F23" s="25" t="e">
        <f t="shared" si="0"/>
        <v>#REF!</v>
      </c>
      <c r="G23" s="25">
        <v>40</v>
      </c>
      <c r="H23" s="28">
        <v>0.36</v>
      </c>
      <c r="I23" s="28">
        <v>0.36</v>
      </c>
      <c r="J23" s="37">
        <v>8.82</v>
      </c>
    </row>
    <row r="24" spans="1:10" x14ac:dyDescent="0.25">
      <c r="A24" s="59" t="s">
        <v>25</v>
      </c>
      <c r="B24" s="67" t="str">
        <f>'САД, ОВЗ'!B25</f>
        <v>гор. блюдо</v>
      </c>
      <c r="C24" s="5">
        <f>'Аллерг.гр № 2'!C24</f>
        <v>300</v>
      </c>
      <c r="D24" s="5" t="str">
        <f>'Аллерг.гр № 2'!D24</f>
        <v>Птица отварная</v>
      </c>
      <c r="E24" s="5">
        <f>'Аллерг.гр № 2'!E24</f>
        <v>70</v>
      </c>
      <c r="F24" s="5">
        <f>'Аллерг.гр № 2'!F24</f>
        <v>0</v>
      </c>
      <c r="G24" s="5">
        <f>'Аллерг.гр № 2'!G24</f>
        <v>170</v>
      </c>
      <c r="H24" s="5">
        <f>'Аллерг.гр № 2'!H24</f>
        <v>15.82</v>
      </c>
      <c r="I24" s="8">
        <f>'Аллерг.гр № 2'!I24</f>
        <v>11.9</v>
      </c>
      <c r="J24" s="8">
        <f>'Аллерг.гр № 2'!J24</f>
        <v>0</v>
      </c>
    </row>
    <row r="25" spans="1:10" x14ac:dyDescent="0.25">
      <c r="A25" s="60"/>
      <c r="B25" s="68"/>
      <c r="C25" s="11">
        <f>'САД, ОВЗ'!C25</f>
        <v>137</v>
      </c>
      <c r="D25" s="11" t="str">
        <f>'САД, ОВЗ'!D25</f>
        <v>Рагу из овощей</v>
      </c>
      <c r="E25" s="11">
        <f>'САД, ОВЗ'!E25</f>
        <v>250</v>
      </c>
      <c r="F25" s="11">
        <f>'САД, ОВЗ'!F25</f>
        <v>0</v>
      </c>
      <c r="G25" s="11">
        <f>'САД, ОВЗ'!G25</f>
        <v>242</v>
      </c>
      <c r="H25" s="14">
        <f>'САД, ОВЗ'!H25</f>
        <v>3.06</v>
      </c>
      <c r="I25" s="14">
        <f>'САД, ОВЗ'!I25</f>
        <v>17.68</v>
      </c>
      <c r="J25" s="34">
        <f>'САД, ОВЗ'!J25</f>
        <v>18.190000000000001</v>
      </c>
    </row>
    <row r="26" spans="1:10" x14ac:dyDescent="0.25">
      <c r="A26" s="60"/>
      <c r="B26" s="10" t="s">
        <v>11</v>
      </c>
      <c r="C26" s="11">
        <f>'САД, ОВЗ'!C26</f>
        <v>392</v>
      </c>
      <c r="D26" s="11" t="str">
        <f>'САД, ОВЗ'!D26</f>
        <v>Чай с сахаром</v>
      </c>
      <c r="E26" s="11">
        <f>'САД, ОВЗ'!E26</f>
        <v>200</v>
      </c>
      <c r="F26" s="11">
        <f>'САД, ОВЗ'!F26</f>
        <v>0</v>
      </c>
      <c r="G26" s="11">
        <f>'САД, ОВЗ'!G26</f>
        <v>44</v>
      </c>
      <c r="H26" s="11">
        <f>'САД, ОВЗ'!H26</f>
        <v>0.06</v>
      </c>
      <c r="I26" s="11">
        <f>'САД, ОВЗ'!I26</f>
        <v>0.02</v>
      </c>
      <c r="J26" s="58">
        <f>'САД, ОВЗ'!J26</f>
        <v>11.1</v>
      </c>
    </row>
    <row r="27" spans="1:10" ht="15.75" thickBot="1" x14ac:dyDescent="0.3">
      <c r="A27" s="61"/>
      <c r="B27" s="41" t="s">
        <v>20</v>
      </c>
      <c r="C27" s="16"/>
      <c r="D27" s="16" t="str">
        <f>'САД, ОВЗ'!D27</f>
        <v>Хлеб пшеничный</v>
      </c>
      <c r="E27" s="16">
        <f>'САД, ОВЗ'!E27</f>
        <v>10</v>
      </c>
      <c r="F27" s="16">
        <f>'САД, ОВЗ'!F27</f>
        <v>0</v>
      </c>
      <c r="G27" s="16">
        <f>'САД, ОВЗ'!G27</f>
        <v>24</v>
      </c>
      <c r="H27" s="19">
        <f>'САД, ОВЗ'!H27</f>
        <v>0.8</v>
      </c>
      <c r="I27" s="19">
        <f>'САД, ОВЗ'!I27</f>
        <v>0.1</v>
      </c>
      <c r="J27" s="35">
        <f>'САД, ОВЗ'!J27</f>
        <v>4.8</v>
      </c>
    </row>
  </sheetData>
  <mergeCells count="5">
    <mergeCell ref="B1:D1"/>
    <mergeCell ref="A3:J3"/>
    <mergeCell ref="A5:A9"/>
    <mergeCell ref="B24:B25"/>
    <mergeCell ref="A24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2025-08-29T04:22:29Z</dcterms:modified>
</cp:coreProperties>
</file>