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440" activeTab="3"/>
  </bookViews>
  <sheets>
    <sheet name="ЯСЛИ" sheetId="2" r:id="rId1"/>
    <sheet name="САД, ОВЗ" sheetId="3" r:id="rId2"/>
    <sheet name="Аллерг.гр № 3" sheetId="6" state="hidden" r:id="rId3"/>
    <sheet name="Аллерг.гр № 2" sheetId="8" r:id="rId4"/>
    <sheet name="Аллерг.гр № 5" sheetId="9" state="hidden" r:id="rId5"/>
  </sheets>
  <externalReferences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G13" i="3"/>
  <c r="H13" i="3"/>
  <c r="I13" i="3"/>
  <c r="J13" i="3"/>
  <c r="E13" i="3"/>
  <c r="D10" i="3"/>
  <c r="C10" i="3"/>
  <c r="D13" i="6" l="1"/>
  <c r="E13" i="6"/>
  <c r="F13" i="6"/>
  <c r="G13" i="6"/>
  <c r="H13" i="6"/>
  <c r="I13" i="6"/>
  <c r="J13" i="6"/>
  <c r="E13" i="8" l="1"/>
  <c r="F13" i="8"/>
  <c r="G13" i="8"/>
  <c r="H13" i="8"/>
  <c r="I13" i="8"/>
  <c r="J13" i="8"/>
  <c r="D13" i="8"/>
  <c r="F20" i="3" l="1"/>
  <c r="G20" i="3"/>
  <c r="H20" i="3"/>
  <c r="I20" i="3"/>
  <c r="J20" i="3"/>
  <c r="E20" i="3"/>
  <c r="D13" i="3"/>
  <c r="C17" i="9" l="1"/>
  <c r="E17" i="9"/>
  <c r="F17" i="9"/>
  <c r="G17" i="9"/>
  <c r="H17" i="9"/>
  <c r="I17" i="9"/>
  <c r="J17" i="9"/>
  <c r="B17" i="9"/>
  <c r="D15" i="9"/>
  <c r="E15" i="9"/>
  <c r="F15" i="9"/>
  <c r="G15" i="9"/>
  <c r="H15" i="9"/>
  <c r="I15" i="9"/>
  <c r="J15" i="9"/>
  <c r="C15" i="9"/>
  <c r="E17" i="8"/>
  <c r="F17" i="8"/>
  <c r="G17" i="8"/>
  <c r="H17" i="8"/>
  <c r="I17" i="8"/>
  <c r="J17" i="8"/>
  <c r="D10" i="8"/>
  <c r="E10" i="8"/>
  <c r="G10" i="8"/>
  <c r="H10" i="8"/>
  <c r="I10" i="8"/>
  <c r="J10" i="8"/>
  <c r="C10" i="8"/>
  <c r="E23" i="6"/>
  <c r="F23" i="6"/>
  <c r="G23" i="6"/>
  <c r="H23" i="6"/>
  <c r="I23" i="6"/>
  <c r="J23" i="6"/>
  <c r="C17" i="6"/>
  <c r="E17" i="6"/>
  <c r="F17" i="6"/>
  <c r="G17" i="6"/>
  <c r="H17" i="6"/>
  <c r="I17" i="6"/>
  <c r="J17" i="6"/>
  <c r="B17" i="6"/>
  <c r="C17" i="3"/>
  <c r="C17" i="8" s="1"/>
  <c r="D17" i="3"/>
  <c r="D17" i="8" s="1"/>
  <c r="B17" i="3"/>
  <c r="B17" i="8" s="1"/>
  <c r="D17" i="6" l="1"/>
  <c r="D17" i="9"/>
  <c r="J28" i="9"/>
  <c r="I28" i="9"/>
  <c r="H28" i="9"/>
  <c r="G28" i="9"/>
  <c r="F28" i="9"/>
  <c r="E28" i="9"/>
  <c r="J27" i="9"/>
  <c r="I27" i="9"/>
  <c r="H27" i="9"/>
  <c r="G27" i="9"/>
  <c r="F27" i="9"/>
  <c r="E27" i="9"/>
  <c r="J26" i="9"/>
  <c r="I26" i="9"/>
  <c r="H26" i="9"/>
  <c r="G26" i="9"/>
  <c r="F26" i="9"/>
  <c r="E26" i="9"/>
  <c r="F24" i="9"/>
  <c r="E23" i="9"/>
  <c r="J20" i="9"/>
  <c r="I20" i="9"/>
  <c r="H20" i="9"/>
  <c r="G20" i="9"/>
  <c r="F20" i="9"/>
  <c r="J19" i="9"/>
  <c r="I19" i="9"/>
  <c r="H19" i="9"/>
  <c r="G19" i="9"/>
  <c r="F19" i="9"/>
  <c r="E19" i="9"/>
  <c r="J18" i="9"/>
  <c r="I18" i="9"/>
  <c r="H18" i="9"/>
  <c r="G18" i="9"/>
  <c r="F18" i="9"/>
  <c r="E18" i="9"/>
  <c r="J16" i="9"/>
  <c r="I16" i="9"/>
  <c r="H16" i="9"/>
  <c r="G16" i="9"/>
  <c r="F16" i="9"/>
  <c r="E16" i="9"/>
  <c r="F14" i="9"/>
  <c r="E14" i="9"/>
  <c r="F10" i="9"/>
  <c r="J5" i="9"/>
  <c r="I5" i="9"/>
  <c r="H5" i="9"/>
  <c r="G5" i="9"/>
  <c r="F5" i="9"/>
  <c r="E5" i="9"/>
  <c r="D5" i="9"/>
  <c r="J1" i="9"/>
  <c r="B1" i="9"/>
  <c r="B1" i="6" l="1"/>
  <c r="E5" i="8" l="1"/>
  <c r="E6" i="6"/>
  <c r="E6" i="9" s="1"/>
  <c r="F6" i="6"/>
  <c r="F6" i="9" s="1"/>
  <c r="G6" i="6"/>
  <c r="G6" i="9" s="1"/>
  <c r="H6" i="6"/>
  <c r="H6" i="9" s="1"/>
  <c r="I6" i="6"/>
  <c r="I6" i="9" s="1"/>
  <c r="J6" i="6"/>
  <c r="J6" i="9" s="1"/>
  <c r="I6" i="8" l="1"/>
  <c r="E6" i="8"/>
  <c r="G6" i="8"/>
  <c r="J27" i="6"/>
  <c r="H27" i="6"/>
  <c r="F27" i="6"/>
  <c r="I27" i="6"/>
  <c r="G27" i="6"/>
  <c r="E27" i="6"/>
  <c r="J6" i="8"/>
  <c r="H6" i="8"/>
  <c r="F6" i="8"/>
  <c r="F10" i="6"/>
  <c r="F10" i="8" s="1"/>
  <c r="G23" i="8" l="1"/>
  <c r="H23" i="8"/>
  <c r="I23" i="8"/>
  <c r="J23" i="8"/>
  <c r="D23" i="3"/>
  <c r="D23" i="6" s="1"/>
  <c r="D23" i="8" s="1"/>
  <c r="C23" i="3"/>
  <c r="C23" i="6" s="1"/>
  <c r="C23" i="8" s="1"/>
  <c r="E20" i="9"/>
  <c r="H5" i="8" l="1"/>
  <c r="I5" i="8"/>
  <c r="J5" i="8"/>
  <c r="G5" i="8"/>
  <c r="D5" i="8"/>
  <c r="D6" i="2" l="1"/>
  <c r="J1" i="6"/>
  <c r="B10" i="3" l="1"/>
  <c r="B10" i="9" s="1"/>
  <c r="B10" i="6" l="1"/>
  <c r="B10" i="8"/>
  <c r="F27" i="8" l="1"/>
  <c r="G27" i="8"/>
  <c r="H27" i="8"/>
  <c r="I27" i="8"/>
  <c r="J27" i="8"/>
  <c r="F26" i="8"/>
  <c r="G26" i="8"/>
  <c r="H26" i="8"/>
  <c r="I26" i="8"/>
  <c r="J26" i="8"/>
  <c r="E26" i="8"/>
  <c r="E27" i="8"/>
  <c r="F19" i="8"/>
  <c r="G19" i="8"/>
  <c r="H19" i="8"/>
  <c r="I19" i="8"/>
  <c r="J19" i="8"/>
  <c r="F18" i="8"/>
  <c r="G18" i="8"/>
  <c r="H18" i="8"/>
  <c r="I18" i="8"/>
  <c r="J18" i="8"/>
  <c r="F16" i="8"/>
  <c r="G16" i="8"/>
  <c r="H16" i="8"/>
  <c r="I16" i="8"/>
  <c r="J16" i="8"/>
  <c r="F14" i="8"/>
  <c r="G14" i="8"/>
  <c r="H14" i="8"/>
  <c r="I14" i="8"/>
  <c r="J14" i="8"/>
  <c r="E19" i="8"/>
  <c r="E14" i="8"/>
  <c r="E16" i="8"/>
  <c r="E18" i="8"/>
  <c r="F24" i="8" l="1"/>
  <c r="D24" i="8"/>
  <c r="E24" i="6"/>
  <c r="G24" i="6"/>
  <c r="H24" i="6"/>
  <c r="I24" i="6"/>
  <c r="J24" i="6"/>
  <c r="C6" i="3" l="1"/>
  <c r="F7" i="6" l="1"/>
  <c r="C7" i="3"/>
  <c r="D5" i="3" l="1"/>
  <c r="F28" i="8" l="1"/>
  <c r="G28" i="8"/>
  <c r="H28" i="8"/>
  <c r="I28" i="8"/>
  <c r="J28" i="8"/>
  <c r="E28" i="8"/>
  <c r="F20" i="8"/>
  <c r="G20" i="8"/>
  <c r="H20" i="8"/>
  <c r="I20" i="8"/>
  <c r="J20" i="8"/>
  <c r="J1" i="8"/>
  <c r="B1" i="8"/>
  <c r="B1" i="3"/>
  <c r="E26" i="6" l="1"/>
  <c r="F26" i="6"/>
  <c r="G26" i="6"/>
  <c r="H26" i="6"/>
  <c r="I26" i="6"/>
  <c r="J26" i="6"/>
  <c r="E20" i="8"/>
  <c r="D26" i="3"/>
  <c r="D26" i="9" s="1"/>
  <c r="B25" i="3"/>
  <c r="B25" i="9" s="1"/>
  <c r="C26" i="3"/>
  <c r="C26" i="9" s="1"/>
  <c r="D26" i="6" l="1"/>
  <c r="D26" i="8"/>
  <c r="C26" i="6"/>
  <c r="C26" i="8"/>
  <c r="B25" i="6"/>
  <c r="B25" i="8"/>
  <c r="E16" i="6"/>
  <c r="F16" i="6"/>
  <c r="G16" i="6"/>
  <c r="H16" i="6"/>
  <c r="I16" i="6"/>
  <c r="J16" i="6"/>
  <c r="B16" i="6"/>
  <c r="D16" i="3" l="1"/>
  <c r="C16" i="3"/>
  <c r="C16" i="8" l="1"/>
  <c r="C16" i="9"/>
  <c r="D16" i="8"/>
  <c r="D16" i="9"/>
  <c r="D16" i="6"/>
  <c r="C16" i="6"/>
  <c r="J1" i="3" l="1"/>
  <c r="J28" i="6" l="1"/>
  <c r="I28" i="6"/>
  <c r="H28" i="6"/>
  <c r="G28" i="6"/>
  <c r="E28" i="6"/>
  <c r="E25" i="6"/>
  <c r="F25" i="6"/>
  <c r="G25" i="6"/>
  <c r="H25" i="6"/>
  <c r="I25" i="6"/>
  <c r="J18" i="6"/>
  <c r="J19" i="6"/>
  <c r="J20" i="6"/>
  <c r="I18" i="6"/>
  <c r="I19" i="6"/>
  <c r="I20" i="6"/>
  <c r="H18" i="6"/>
  <c r="H19" i="6"/>
  <c r="H20" i="6"/>
  <c r="G18" i="6"/>
  <c r="G19" i="6"/>
  <c r="G20" i="6"/>
  <c r="E18" i="6"/>
  <c r="E19" i="6"/>
  <c r="E20" i="6"/>
  <c r="E15" i="6"/>
  <c r="F15" i="6"/>
  <c r="G15" i="6"/>
  <c r="H15" i="6"/>
  <c r="I15" i="6"/>
  <c r="J15" i="6"/>
  <c r="E14" i="6"/>
  <c r="F14" i="6"/>
  <c r="G14" i="6"/>
  <c r="H14" i="6"/>
  <c r="I14" i="6"/>
  <c r="J14" i="6"/>
  <c r="E23" i="8"/>
  <c r="C27" i="3"/>
  <c r="D27" i="3"/>
  <c r="D28" i="3"/>
  <c r="D25" i="3"/>
  <c r="C25" i="3"/>
  <c r="F24" i="3"/>
  <c r="D24" i="3"/>
  <c r="D24" i="6" s="1"/>
  <c r="C15" i="3"/>
  <c r="C15" i="6" s="1"/>
  <c r="D15" i="3"/>
  <c r="D15" i="6" s="1"/>
  <c r="C18" i="3"/>
  <c r="D18" i="3"/>
  <c r="D19" i="3"/>
  <c r="D20" i="3"/>
  <c r="D14" i="3"/>
  <c r="C14" i="3"/>
  <c r="D6" i="3"/>
  <c r="D7" i="3"/>
  <c r="C5" i="3"/>
  <c r="D14" i="8" l="1"/>
  <c r="D19" i="8"/>
  <c r="D19" i="9"/>
  <c r="C18" i="8"/>
  <c r="C18" i="9"/>
  <c r="D27" i="9"/>
  <c r="D6" i="6"/>
  <c r="C14" i="8"/>
  <c r="D20" i="8"/>
  <c r="D20" i="9"/>
  <c r="D18" i="8"/>
  <c r="D18" i="9"/>
  <c r="D28" i="8"/>
  <c r="D28" i="9"/>
  <c r="D28" i="6"/>
  <c r="C27" i="9"/>
  <c r="C6" i="6"/>
  <c r="F24" i="6"/>
  <c r="C25" i="6"/>
  <c r="F5" i="6"/>
  <c r="F5" i="8"/>
  <c r="D27" i="8"/>
  <c r="C27" i="8"/>
  <c r="D25" i="6"/>
  <c r="C18" i="6"/>
  <c r="C14" i="6"/>
  <c r="D14" i="6"/>
  <c r="D20" i="6"/>
  <c r="D19" i="6"/>
  <c r="D18" i="6"/>
  <c r="F23" i="8" l="1"/>
  <c r="F23" i="9"/>
  <c r="D6" i="9"/>
  <c r="D6" i="8"/>
  <c r="D27" i="6"/>
  <c r="C6" i="9"/>
  <c r="C27" i="6"/>
  <c r="C6" i="8"/>
</calcChain>
</file>

<file path=xl/sharedStrings.xml><?xml version="1.0" encoding="utf-8"?>
<sst xmlns="http://schemas.openxmlformats.org/spreadsheetml/2006/main" count="191" uniqueCount="63">
  <si>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</si>
  <si>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</si>
  <si>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</si>
  <si>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</si>
  <si>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</si>
  <si>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</si>
  <si>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</si>
  <si>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</si>
  <si>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</si>
  <si>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</si>
  <si>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</si>
  <si>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</si>
  <si>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</si>
  <si>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</si>
  <si>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</si>
  <si>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</si>
  <si>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</si>
  <si>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</si>
  <si>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</si>
  <si>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</si>
  <si>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</si>
  <si>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</si>
  <si>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</si>
  <si>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</si>
  <si>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</si>
  <si>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</si>
  <si>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</si>
  <si>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</si>
  <si>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</si>
  <si>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</si>
  <si>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</si>
  <si>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Чай с сахаром</t>
  </si>
  <si>
    <t>Батон</t>
  </si>
  <si>
    <t>Картофель отварной</t>
  </si>
  <si>
    <t>МБДОУ д/с № 333</t>
  </si>
  <si>
    <t>ЯСЛИ (от 1 года до 3 лет)</t>
  </si>
  <si>
    <t>185/1</t>
  </si>
  <si>
    <t>Аллерг. Группа № 2  (от 3 до 7 лет)</t>
  </si>
  <si>
    <t>фрукты/сок</t>
  </si>
  <si>
    <t>1 неделя
4 день</t>
  </si>
  <si>
    <t>Рыба, запеченная в омлете</t>
  </si>
  <si>
    <t>Рыба, припущенная с овощами</t>
  </si>
  <si>
    <t>Сок фруктовый</t>
  </si>
  <si>
    <t>Аллерг. Группа № 3 (от 3 до 7 лет)</t>
  </si>
  <si>
    <t>Яблоки свежие</t>
  </si>
  <si>
    <t>Аллерг. Группа № 5  (от 3 до 7 лет)</t>
  </si>
  <si>
    <t>Чай без сахара</t>
  </si>
  <si>
    <t>Груши свежие</t>
  </si>
  <si>
    <t>Каша пшенная жидкая</t>
  </si>
  <si>
    <t>Бутерброды с маслом</t>
  </si>
  <si>
    <t xml:space="preserve">Суп овощной </t>
  </si>
  <si>
    <t>Биточки рубленые из птицы</t>
  </si>
  <si>
    <t>Макаронные изделия отварные</t>
  </si>
  <si>
    <t>соус</t>
  </si>
  <si>
    <t>Соус томатный</t>
  </si>
  <si>
    <t>Компот из свежих плодов</t>
  </si>
  <si>
    <t>Чай с лимоном</t>
  </si>
  <si>
    <t>Каша пшенная жидкая безмолочная</t>
  </si>
  <si>
    <t>Фрикадельки из птицы</t>
  </si>
  <si>
    <t>Щи из свежей капусты с картофелем</t>
  </si>
  <si>
    <t>Икра кабачковая</t>
  </si>
  <si>
    <t>Пряники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</si>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</sst>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9" xfId="0" applyFill="1" applyBorder="1"/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2" xfId="0" applyFill="1" applyBorder="1" applyAlignment="1">
      <alignment wrapText="1"/>
    </xf>
    <xf numFmtId="0" fontId="0" fillId="0" borderId="7" xfId="0" applyFill="1" applyBorder="1"/>
    <xf numFmtId="0" fontId="0" fillId="0" borderId="11" xfId="0" applyFill="1" applyBorder="1"/>
    <xf numFmtId="0" fontId="0" fillId="0" borderId="18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3" fillId="0" borderId="0" xfId="0" applyFont="1"/>
    <xf numFmtId="0" fontId="0" fillId="0" borderId="0" xfId="0" applyFont="1"/>
    <xf numFmtId="2" fontId="0" fillId="0" borderId="25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2" fontId="0" fillId="0" borderId="26" xfId="0" applyNumberFormat="1" applyFill="1" applyBorder="1" applyProtection="1">
      <protection locked="0"/>
    </xf>
    <xf numFmtId="1" fontId="3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1" fontId="0" fillId="0" borderId="2" xfId="0" applyNumberFormat="1" applyFont="1" applyBorder="1" applyAlignment="1">
      <alignment horizontal="right"/>
    </xf>
    <xf numFmtId="2" fontId="0" fillId="0" borderId="2" xfId="0" applyNumberFormat="1" applyFont="1" applyBorder="1" applyAlignment="1">
      <alignment horizontal="right"/>
    </xf>
    <xf numFmtId="0" fontId="0" fillId="0" borderId="9" xfId="0" applyFill="1" applyBorder="1" applyAlignment="1">
      <alignment wrapText="1"/>
    </xf>
    <xf numFmtId="2" fontId="0" fillId="0" borderId="11" xfId="0" applyNumberFormat="1" applyFont="1" applyBorder="1" applyAlignment="1">
      <alignment horizontal="right"/>
    </xf>
    <xf numFmtId="0" fontId="0" fillId="0" borderId="5" xfId="0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0" fontId="0" fillId="0" borderId="19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2" fillId="0" borderId="0" xfId="0" applyFont="1" applyFill="1" applyBorder="1" applyAlignment="1" applyProtection="1">
      <protection locked="0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7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85;&#1077;&#1076;%204%20&#1076;&#1077;&#1085;&#1100;%2025.01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СЛИ"/>
      <sheetName val="САД"/>
      <sheetName val="ОВЗ"/>
      <sheetName val="Алл 2"/>
      <sheetName val="АЛЛ 2,3  "/>
      <sheetName val="Алл 4"/>
      <sheetName val="Свод норм"/>
      <sheetName val="Свод"/>
      <sheetName val="ЯСЛИ 6"/>
      <sheetName val="САД +ОВЗ "/>
      <sheetName val="2 утв"/>
      <sheetName val="2,3"/>
      <sheetName val="4"/>
      <sheetName val="Акт на снят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5">
          <cell r="B15" t="str">
            <v>Каша рисовая жидкая</v>
          </cell>
        </row>
        <row r="16">
          <cell r="B16" t="str">
            <v xml:space="preserve">Какао с молоком 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J29" sqref="J29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9.570312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6" t="s">
        <v>34</v>
      </c>
      <c r="C1" s="76"/>
      <c r="D1" s="76"/>
      <c r="E1" s="1"/>
      <c r="F1" s="2"/>
      <c r="G1" s="1"/>
      <c r="H1" s="1"/>
      <c r="I1" s="1" t="s">
        <v>0</v>
      </c>
      <c r="J1" s="44" t="s">
        <v>39</v>
      </c>
    </row>
    <row r="2" spans="1:10" ht="15.75" thickBot="1" x14ac:dyDescent="0.3"/>
    <row r="3" spans="1:10" x14ac:dyDescent="0.25">
      <c r="A3" s="77" t="s">
        <v>35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">
        <v>185</v>
      </c>
      <c r="D5" s="6" t="s">
        <v>48</v>
      </c>
      <c r="E5" s="7">
        <v>150</v>
      </c>
      <c r="F5" s="8"/>
      <c r="G5" s="7">
        <v>123</v>
      </c>
      <c r="H5" s="8">
        <v>3.36</v>
      </c>
      <c r="I5" s="8">
        <v>3.59</v>
      </c>
      <c r="J5" s="33">
        <v>19.260000000000002</v>
      </c>
    </row>
    <row r="6" spans="1:10" x14ac:dyDescent="0.25">
      <c r="A6" s="9"/>
      <c r="B6" s="10" t="s">
        <v>11</v>
      </c>
      <c r="C6" s="21">
        <v>397</v>
      </c>
      <c r="D6" s="12" t="str">
        <f>'[1]ЯСЛИ 6'!$B$16</f>
        <v xml:space="preserve">Какао с молоком </v>
      </c>
      <c r="E6" s="13">
        <v>180</v>
      </c>
      <c r="F6" s="14"/>
      <c r="G6" s="13">
        <v>107</v>
      </c>
      <c r="H6" s="14">
        <v>3.68</v>
      </c>
      <c r="I6" s="14">
        <v>3.19</v>
      </c>
      <c r="J6" s="34">
        <v>15.82</v>
      </c>
    </row>
    <row r="7" spans="1:10" x14ac:dyDescent="0.25">
      <c r="A7" s="9"/>
      <c r="B7" s="10" t="s">
        <v>20</v>
      </c>
      <c r="C7" s="11">
        <v>1</v>
      </c>
      <c r="D7" s="12" t="s">
        <v>49</v>
      </c>
      <c r="E7" s="13">
        <v>35</v>
      </c>
      <c r="F7" s="14"/>
      <c r="G7" s="13">
        <v>119</v>
      </c>
      <c r="H7" s="14">
        <v>2.14</v>
      </c>
      <c r="I7" s="14">
        <v>6.61</v>
      </c>
      <c r="J7" s="34">
        <v>12.79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">
        <v>38</v>
      </c>
      <c r="C10" s="5">
        <v>401</v>
      </c>
      <c r="D10" s="6" t="s">
        <v>62</v>
      </c>
      <c r="E10" s="7">
        <v>100</v>
      </c>
      <c r="F10" s="8"/>
      <c r="G10" s="7">
        <v>75</v>
      </c>
      <c r="H10" s="8">
        <v>2.8</v>
      </c>
      <c r="I10" s="8">
        <v>2.5</v>
      </c>
      <c r="J10" s="33">
        <v>10.4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5" t="s">
        <v>14</v>
      </c>
      <c r="C13" s="25"/>
      <c r="D13" s="26" t="s">
        <v>60</v>
      </c>
      <c r="E13" s="27">
        <v>30</v>
      </c>
      <c r="F13" s="28"/>
      <c r="G13" s="27">
        <v>29</v>
      </c>
      <c r="H13" s="28">
        <v>0.3</v>
      </c>
      <c r="I13" s="28">
        <v>2.1</v>
      </c>
      <c r="J13" s="37">
        <v>2.25</v>
      </c>
    </row>
    <row r="14" spans="1:10" x14ac:dyDescent="0.25">
      <c r="A14" s="9"/>
      <c r="B14" s="10" t="s">
        <v>15</v>
      </c>
      <c r="C14" s="11">
        <v>66</v>
      </c>
      <c r="D14" s="12" t="s">
        <v>50</v>
      </c>
      <c r="E14" s="13">
        <v>150</v>
      </c>
      <c r="F14" s="14"/>
      <c r="G14" s="13">
        <v>46</v>
      </c>
      <c r="H14" s="14">
        <v>1.25</v>
      </c>
      <c r="I14" s="14">
        <v>0.42</v>
      </c>
      <c r="J14" s="34">
        <v>5.56</v>
      </c>
    </row>
    <row r="15" spans="1:10" x14ac:dyDescent="0.25">
      <c r="A15" s="9"/>
      <c r="B15" s="10" t="s">
        <v>16</v>
      </c>
      <c r="C15" s="11">
        <v>306</v>
      </c>
      <c r="D15" s="12" t="s">
        <v>51</v>
      </c>
      <c r="E15" s="13">
        <v>50</v>
      </c>
      <c r="F15" s="14"/>
      <c r="G15" s="13">
        <v>121</v>
      </c>
      <c r="H15" s="14">
        <v>7.46</v>
      </c>
      <c r="I15" s="14">
        <v>7.89</v>
      </c>
      <c r="J15" s="34">
        <v>5.0599999999999996</v>
      </c>
    </row>
    <row r="16" spans="1:10" x14ac:dyDescent="0.25">
      <c r="A16" s="9"/>
      <c r="B16" s="10" t="s">
        <v>17</v>
      </c>
      <c r="C16" s="11">
        <v>317</v>
      </c>
      <c r="D16" s="12" t="s">
        <v>52</v>
      </c>
      <c r="E16" s="13">
        <v>110</v>
      </c>
      <c r="F16" s="14"/>
      <c r="G16" s="13">
        <v>123</v>
      </c>
      <c r="H16" s="14">
        <v>4.04</v>
      </c>
      <c r="I16" s="14">
        <v>3.31</v>
      </c>
      <c r="J16" s="34">
        <v>19.39</v>
      </c>
    </row>
    <row r="17" spans="1:11" x14ac:dyDescent="0.25">
      <c r="A17" s="9"/>
      <c r="B17" s="10" t="s">
        <v>53</v>
      </c>
      <c r="C17" s="11">
        <v>348</v>
      </c>
      <c r="D17" s="12" t="s">
        <v>54</v>
      </c>
      <c r="E17" s="13">
        <v>10</v>
      </c>
      <c r="F17" s="14"/>
      <c r="G17" s="13">
        <v>7</v>
      </c>
      <c r="H17" s="14">
        <v>0.12</v>
      </c>
      <c r="I17" s="14">
        <v>0.42</v>
      </c>
      <c r="J17" s="34">
        <v>0.8</v>
      </c>
    </row>
    <row r="18" spans="1:11" x14ac:dyDescent="0.25">
      <c r="A18" s="9"/>
      <c r="B18" s="10" t="s">
        <v>18</v>
      </c>
      <c r="C18" s="11">
        <v>372</v>
      </c>
      <c r="D18" s="12" t="s">
        <v>55</v>
      </c>
      <c r="E18" s="13">
        <v>180</v>
      </c>
      <c r="F18" s="14"/>
      <c r="G18" s="13">
        <v>88</v>
      </c>
      <c r="H18" s="14">
        <v>0.28999999999999998</v>
      </c>
      <c r="I18" s="14">
        <v>0.11</v>
      </c>
      <c r="J18" s="34">
        <v>21.42</v>
      </c>
    </row>
    <row r="19" spans="1:11" x14ac:dyDescent="0.25">
      <c r="A19" s="9"/>
      <c r="B19" s="10" t="s">
        <v>21</v>
      </c>
      <c r="C19" s="11"/>
      <c r="D19" s="12" t="s">
        <v>29</v>
      </c>
      <c r="E19" s="13">
        <v>10</v>
      </c>
      <c r="F19" s="14"/>
      <c r="G19" s="13">
        <v>24</v>
      </c>
      <c r="H19" s="14">
        <v>0.8</v>
      </c>
      <c r="I19" s="14">
        <v>0.1</v>
      </c>
      <c r="J19" s="34">
        <v>4.8</v>
      </c>
    </row>
    <row r="20" spans="1:11" x14ac:dyDescent="0.25">
      <c r="A20" s="9"/>
      <c r="B20" s="10" t="s">
        <v>19</v>
      </c>
      <c r="C20" s="11"/>
      <c r="D20" s="12" t="s">
        <v>30</v>
      </c>
      <c r="E20" s="13">
        <v>15</v>
      </c>
      <c r="F20" s="14"/>
      <c r="G20" s="13">
        <v>33</v>
      </c>
      <c r="H20" s="14">
        <v>0.9</v>
      </c>
      <c r="I20" s="14">
        <v>0.15</v>
      </c>
      <c r="J20" s="34">
        <v>6.9</v>
      </c>
    </row>
    <row r="21" spans="1:11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1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1" x14ac:dyDescent="0.25">
      <c r="A23" s="9" t="s">
        <v>24</v>
      </c>
      <c r="B23" s="20" t="s">
        <v>25</v>
      </c>
      <c r="C23" s="21">
        <v>393</v>
      </c>
      <c r="D23" s="22" t="s">
        <v>56</v>
      </c>
      <c r="E23" s="23">
        <v>180</v>
      </c>
      <c r="F23" s="24"/>
      <c r="G23" s="23">
        <v>41</v>
      </c>
      <c r="H23" s="24">
        <v>0.12</v>
      </c>
      <c r="I23" s="24">
        <v>0.02</v>
      </c>
      <c r="J23" s="36">
        <v>10.199999999999999</v>
      </c>
      <c r="K23" s="1"/>
    </row>
    <row r="24" spans="1:11" ht="45.75" thickBot="1" x14ac:dyDescent="0.3">
      <c r="A24" s="9"/>
      <c r="B24" s="29" t="s">
        <v>26</v>
      </c>
      <c r="C24" s="12"/>
      <c r="D24" s="12" t="s">
        <v>61</v>
      </c>
      <c r="E24" s="13">
        <v>30</v>
      </c>
      <c r="F24" s="14"/>
      <c r="G24" s="13">
        <v>107</v>
      </c>
      <c r="H24" s="14">
        <v>1.74</v>
      </c>
      <c r="I24" s="14">
        <v>1.38</v>
      </c>
      <c r="J24" s="34">
        <v>22.95</v>
      </c>
      <c r="K24" s="1"/>
    </row>
    <row r="25" spans="1:11" x14ac:dyDescent="0.25">
      <c r="A25" s="73" t="s">
        <v>27</v>
      </c>
      <c r="B25" s="80" t="s">
        <v>10</v>
      </c>
      <c r="C25" s="5">
        <v>249</v>
      </c>
      <c r="D25" s="6" t="s">
        <v>40</v>
      </c>
      <c r="E25" s="7">
        <v>70</v>
      </c>
      <c r="F25" s="8"/>
      <c r="G25" s="7">
        <v>89</v>
      </c>
      <c r="H25" s="8">
        <v>11.43</v>
      </c>
      <c r="I25" s="8">
        <v>3.82</v>
      </c>
      <c r="J25" s="33">
        <v>2.2400000000000002</v>
      </c>
      <c r="K25" s="63"/>
    </row>
    <row r="26" spans="1:11" x14ac:dyDescent="0.25">
      <c r="A26" s="74"/>
      <c r="B26" s="81"/>
      <c r="C26" s="21">
        <v>318</v>
      </c>
      <c r="D26" s="22" t="s">
        <v>33</v>
      </c>
      <c r="E26" s="23">
        <v>130</v>
      </c>
      <c r="F26" s="24"/>
      <c r="G26" s="23">
        <v>123</v>
      </c>
      <c r="H26" s="24">
        <v>2.4700000000000002</v>
      </c>
      <c r="I26" s="24">
        <v>3.74</v>
      </c>
      <c r="J26" s="36">
        <v>19.940000000000001</v>
      </c>
      <c r="K26" s="1"/>
    </row>
    <row r="27" spans="1:11" x14ac:dyDescent="0.25">
      <c r="A27" s="74"/>
      <c r="B27" s="10" t="s">
        <v>11</v>
      </c>
      <c r="C27" s="11">
        <v>392</v>
      </c>
      <c r="D27" s="12" t="s">
        <v>31</v>
      </c>
      <c r="E27" s="13">
        <v>180</v>
      </c>
      <c r="F27" s="14"/>
      <c r="G27" s="13">
        <v>40</v>
      </c>
      <c r="H27" s="14">
        <v>0.06</v>
      </c>
      <c r="I27" s="14">
        <v>0.02</v>
      </c>
      <c r="J27" s="34">
        <v>9.99</v>
      </c>
      <c r="K27" s="1"/>
    </row>
    <row r="28" spans="1:11" ht="15.75" thickBot="1" x14ac:dyDescent="0.3">
      <c r="A28" s="75"/>
      <c r="B28" s="43" t="s">
        <v>20</v>
      </c>
      <c r="C28" s="16"/>
      <c r="D28" s="17" t="s">
        <v>29</v>
      </c>
      <c r="E28" s="18">
        <v>10</v>
      </c>
      <c r="F28" s="19"/>
      <c r="G28" s="18">
        <v>24</v>
      </c>
      <c r="H28" s="19">
        <v>0.8</v>
      </c>
      <c r="I28" s="19">
        <v>0.1</v>
      </c>
      <c r="J28" s="35">
        <v>4.8</v>
      </c>
      <c r="K28" s="1"/>
    </row>
  </sheetData>
  <mergeCells count="4">
    <mergeCell ref="A25:A28"/>
    <mergeCell ref="B1:D1"/>
    <mergeCell ref="A3:J3"/>
    <mergeCell ref="B25:B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L28" sqref="L28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6.7109375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6" t="str">
        <f>ЯСЛИ!B1</f>
        <v>МБДОУ д/с № 333</v>
      </c>
      <c r="C1" s="76"/>
      <c r="D1" s="76"/>
      <c r="E1" s="1"/>
      <c r="F1" s="2"/>
      <c r="G1" s="1"/>
      <c r="H1" s="1"/>
      <c r="I1" s="1" t="s">
        <v>0</v>
      </c>
      <c r="J1" s="44" t="str">
        <f>ЯСЛИ!J1</f>
        <v>1 неделя
4 день</v>
      </c>
    </row>
    <row r="2" spans="1:10" ht="15.75" thickBot="1" x14ac:dyDescent="0.3"/>
    <row r="3" spans="1:10" x14ac:dyDescent="0.25">
      <c r="A3" s="77" t="s">
        <v>28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">
        <f>ЯСЛИ!C5</f>
        <v>185</v>
      </c>
      <c r="D5" s="39" t="str">
        <f>ЯСЛИ!D5</f>
        <v>Каша пшенная жидкая</v>
      </c>
      <c r="E5" s="7">
        <v>200</v>
      </c>
      <c r="F5" s="8"/>
      <c r="G5" s="7">
        <v>164</v>
      </c>
      <c r="H5" s="8">
        <v>4.4800000000000004</v>
      </c>
      <c r="I5" s="8">
        <v>4.78</v>
      </c>
      <c r="J5" s="33">
        <v>25.68</v>
      </c>
    </row>
    <row r="6" spans="1:10" x14ac:dyDescent="0.25">
      <c r="A6" s="9"/>
      <c r="B6" s="10" t="s">
        <v>11</v>
      </c>
      <c r="C6" s="21">
        <f>ЯСЛИ!C6</f>
        <v>397</v>
      </c>
      <c r="D6" s="12" t="str">
        <f>ЯСЛИ!D6</f>
        <v xml:space="preserve">Какао с молоком </v>
      </c>
      <c r="E6" s="13">
        <v>200</v>
      </c>
      <c r="F6" s="14"/>
      <c r="G6" s="13">
        <v>119</v>
      </c>
      <c r="H6" s="14">
        <v>4.08</v>
      </c>
      <c r="I6" s="14">
        <v>3.54</v>
      </c>
      <c r="J6" s="34">
        <v>17.579999999999998</v>
      </c>
    </row>
    <row r="7" spans="1:10" x14ac:dyDescent="0.25">
      <c r="A7" s="9"/>
      <c r="B7" s="10" t="s">
        <v>20</v>
      </c>
      <c r="C7" s="11">
        <f>ЯСЛИ!C7</f>
        <v>1</v>
      </c>
      <c r="D7" s="12" t="str">
        <f>ЯСЛИ!D7</f>
        <v>Бутерброды с маслом</v>
      </c>
      <c r="E7" s="13">
        <v>40</v>
      </c>
      <c r="F7" s="14"/>
      <c r="G7" s="13">
        <v>136</v>
      </c>
      <c r="H7" s="14">
        <v>2.4500000000000002</v>
      </c>
      <c r="I7" s="14">
        <v>7.55</v>
      </c>
      <c r="J7" s="34">
        <v>14.62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ЯСЛИ!B10</f>
        <v>фрукты/сок</v>
      </c>
      <c r="C10" s="4">
        <f>ЯСЛИ!C10</f>
        <v>401</v>
      </c>
      <c r="D10" s="4" t="str">
        <f>ЯСЛИ!D10</f>
        <v>Йогурт фруктовый</v>
      </c>
      <c r="E10" s="7">
        <v>125</v>
      </c>
      <c r="F10" s="7"/>
      <c r="G10" s="7">
        <v>94</v>
      </c>
      <c r="H10" s="8">
        <v>3.5</v>
      </c>
      <c r="I10" s="8">
        <v>3.13</v>
      </c>
      <c r="J10" s="33">
        <v>13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 t="str">
        <f>ЯСЛИ!D13</f>
        <v>Икра кабачковая</v>
      </c>
      <c r="E13" s="13">
        <f>ЯСЛИ!E13</f>
        <v>30</v>
      </c>
      <c r="F13" s="13">
        <f>ЯСЛИ!F13</f>
        <v>0</v>
      </c>
      <c r="G13" s="13">
        <f>ЯСЛИ!G13</f>
        <v>29</v>
      </c>
      <c r="H13" s="14">
        <f>ЯСЛИ!H13</f>
        <v>0.3</v>
      </c>
      <c r="I13" s="14">
        <f>ЯСЛИ!I13</f>
        <v>2.1</v>
      </c>
      <c r="J13" s="14">
        <f>ЯСЛИ!J13</f>
        <v>2.25</v>
      </c>
    </row>
    <row r="14" spans="1:10" x14ac:dyDescent="0.25">
      <c r="A14" s="9"/>
      <c r="B14" s="10" t="s">
        <v>15</v>
      </c>
      <c r="C14" s="11">
        <f>ЯСЛИ!C14</f>
        <v>66</v>
      </c>
      <c r="D14" s="11" t="str">
        <f>ЯСЛИ!D14</f>
        <v xml:space="preserve">Суп овощной </v>
      </c>
      <c r="E14" s="13">
        <v>200</v>
      </c>
      <c r="F14" s="14"/>
      <c r="G14" s="13">
        <v>61</v>
      </c>
      <c r="H14" s="14">
        <v>1.66</v>
      </c>
      <c r="I14" s="14">
        <v>0.56000000000000005</v>
      </c>
      <c r="J14" s="34">
        <v>5.56</v>
      </c>
    </row>
    <row r="15" spans="1:10" x14ac:dyDescent="0.25">
      <c r="A15" s="9"/>
      <c r="B15" s="10" t="s">
        <v>16</v>
      </c>
      <c r="C15" s="11">
        <f>ЯСЛИ!C15</f>
        <v>306</v>
      </c>
      <c r="D15" s="11" t="str">
        <f>ЯСЛИ!D15</f>
        <v>Биточки рубленые из птицы</v>
      </c>
      <c r="E15" s="13">
        <v>70</v>
      </c>
      <c r="F15" s="14"/>
      <c r="G15" s="13">
        <v>170</v>
      </c>
      <c r="H15" s="14">
        <v>10.43</v>
      </c>
      <c r="I15" s="14">
        <v>11.04</v>
      </c>
      <c r="J15" s="34">
        <v>7.08</v>
      </c>
    </row>
    <row r="16" spans="1:10" x14ac:dyDescent="0.25">
      <c r="A16" s="9"/>
      <c r="B16" s="10" t="s">
        <v>17</v>
      </c>
      <c r="C16" s="11">
        <f>ЯСЛИ!C16</f>
        <v>317</v>
      </c>
      <c r="D16" s="11" t="str">
        <f>ЯСЛИ!D16</f>
        <v>Макаронные изделия отварные</v>
      </c>
      <c r="E16" s="13">
        <v>130</v>
      </c>
      <c r="F16" s="14"/>
      <c r="G16" s="13">
        <v>145</v>
      </c>
      <c r="H16" s="14">
        <v>4.78</v>
      </c>
      <c r="I16" s="14">
        <v>3.91</v>
      </c>
      <c r="J16" s="34">
        <v>22.91</v>
      </c>
    </row>
    <row r="17" spans="1:10" x14ac:dyDescent="0.25">
      <c r="A17" s="9"/>
      <c r="B17" s="10" t="str">
        <f>ЯСЛИ!B17</f>
        <v>соус</v>
      </c>
      <c r="C17" s="10">
        <f>ЯСЛИ!C17</f>
        <v>348</v>
      </c>
      <c r="D17" s="10" t="str">
        <f>ЯСЛИ!D17</f>
        <v>Соус томатный</v>
      </c>
      <c r="E17" s="13">
        <v>15</v>
      </c>
      <c r="F17" s="14"/>
      <c r="G17" s="13">
        <v>11</v>
      </c>
      <c r="H17" s="14">
        <v>0.17</v>
      </c>
      <c r="I17" s="14">
        <v>0.63</v>
      </c>
      <c r="J17" s="34">
        <v>1.2</v>
      </c>
    </row>
    <row r="18" spans="1:10" x14ac:dyDescent="0.25">
      <c r="A18" s="9"/>
      <c r="B18" s="10" t="s">
        <v>18</v>
      </c>
      <c r="C18" s="11">
        <f>ЯСЛИ!C18</f>
        <v>372</v>
      </c>
      <c r="D18" s="11" t="str">
        <f>ЯСЛИ!D18</f>
        <v>Компот из свежих плодов</v>
      </c>
      <c r="E18" s="13">
        <v>200</v>
      </c>
      <c r="F18" s="14"/>
      <c r="G18" s="13">
        <v>98</v>
      </c>
      <c r="H18" s="14">
        <v>0.32</v>
      </c>
      <c r="I18" s="14">
        <v>0.12</v>
      </c>
      <c r="J18" s="34">
        <v>23.8</v>
      </c>
    </row>
    <row r="19" spans="1:10" x14ac:dyDescent="0.25">
      <c r="A19" s="9"/>
      <c r="B19" s="10" t="s">
        <v>21</v>
      </c>
      <c r="C19" s="11"/>
      <c r="D19" s="11" t="str">
        <f>ЯСЛИ!D19</f>
        <v>Хлеб пшеничный</v>
      </c>
      <c r="E19" s="13">
        <v>20</v>
      </c>
      <c r="F19" s="14"/>
      <c r="G19" s="13">
        <v>48</v>
      </c>
      <c r="H19" s="14">
        <v>1.6</v>
      </c>
      <c r="I19" s="14">
        <v>0.2</v>
      </c>
      <c r="J19" s="34">
        <v>9.6</v>
      </c>
    </row>
    <row r="20" spans="1:10" x14ac:dyDescent="0.25">
      <c r="A20" s="9"/>
      <c r="B20" s="10" t="s">
        <v>19</v>
      </c>
      <c r="C20" s="11"/>
      <c r="D20" s="11" t="str">
        <f>ЯСЛИ!D20</f>
        <v>Хлеб ржаной</v>
      </c>
      <c r="E20" s="13">
        <f>ЯСЛИ!E20</f>
        <v>15</v>
      </c>
      <c r="F20" s="13">
        <f>ЯСЛИ!F20</f>
        <v>0</v>
      </c>
      <c r="G20" s="13">
        <f>ЯСЛИ!G20</f>
        <v>33</v>
      </c>
      <c r="H20" s="14">
        <f>ЯСЛИ!H20</f>
        <v>0.9</v>
      </c>
      <c r="I20" s="14">
        <f>ЯСЛИ!I20</f>
        <v>0.15</v>
      </c>
      <c r="J20" s="34">
        <f>ЯСЛИ!J20</f>
        <v>6.9</v>
      </c>
    </row>
    <row r="21" spans="1:10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0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0" x14ac:dyDescent="0.25">
      <c r="A23" s="9" t="s">
        <v>24</v>
      </c>
      <c r="B23" s="20" t="s">
        <v>25</v>
      </c>
      <c r="C23" s="21">
        <f>ЯСЛИ!C23</f>
        <v>393</v>
      </c>
      <c r="D23" s="21" t="str">
        <f>ЯСЛИ!D23</f>
        <v>Чай с лимоном</v>
      </c>
      <c r="E23" s="23">
        <v>200</v>
      </c>
      <c r="F23" s="24"/>
      <c r="G23" s="23">
        <v>45</v>
      </c>
      <c r="H23" s="24">
        <v>0.13</v>
      </c>
      <c r="I23" s="24">
        <v>0.02</v>
      </c>
      <c r="J23" s="36">
        <v>11.33</v>
      </c>
    </row>
    <row r="24" spans="1:10" ht="45.75" thickBot="1" x14ac:dyDescent="0.3">
      <c r="A24" s="9"/>
      <c r="B24" s="29" t="s">
        <v>26</v>
      </c>
      <c r="C24" s="21"/>
      <c r="D24" s="21" t="str">
        <f>ЯСЛИ!D24</f>
        <v>Пряники</v>
      </c>
      <c r="E24" s="21">
        <v>40</v>
      </c>
      <c r="F24" s="21">
        <f>ЯСЛИ!F24</f>
        <v>0</v>
      </c>
      <c r="G24" s="23">
        <v>143</v>
      </c>
      <c r="H24" s="24">
        <v>2.3199999999999998</v>
      </c>
      <c r="I24" s="24">
        <v>1.84</v>
      </c>
      <c r="J24" s="36">
        <v>30.6</v>
      </c>
    </row>
    <row r="25" spans="1:10" x14ac:dyDescent="0.25">
      <c r="A25" s="73" t="s">
        <v>27</v>
      </c>
      <c r="B25" s="82" t="str">
        <f>ЯСЛИ!B25</f>
        <v>гор.блюдо</v>
      </c>
      <c r="C25" s="38">
        <f>ЯСЛИ!C25</f>
        <v>249</v>
      </c>
      <c r="D25" s="38" t="str">
        <f>ЯСЛИ!D25</f>
        <v>Рыба, запеченная в омлете</v>
      </c>
      <c r="E25" s="41">
        <v>80</v>
      </c>
      <c r="F25" s="8"/>
      <c r="G25" s="7">
        <v>102</v>
      </c>
      <c r="H25" s="8">
        <v>13.07</v>
      </c>
      <c r="I25" s="8">
        <v>4.37</v>
      </c>
      <c r="J25" s="33">
        <v>2.57</v>
      </c>
    </row>
    <row r="26" spans="1:10" x14ac:dyDescent="0.25">
      <c r="A26" s="74"/>
      <c r="B26" s="83"/>
      <c r="C26" s="11">
        <f>ЯСЛИ!C26</f>
        <v>318</v>
      </c>
      <c r="D26" s="11" t="str">
        <f>ЯСЛИ!D26</f>
        <v>Картофель отварной</v>
      </c>
      <c r="E26" s="11">
        <v>150</v>
      </c>
      <c r="F26" s="24"/>
      <c r="G26" s="23">
        <v>146</v>
      </c>
      <c r="H26" s="24">
        <v>3.05</v>
      </c>
      <c r="I26" s="24">
        <v>4.17</v>
      </c>
      <c r="J26" s="36">
        <v>24.08</v>
      </c>
    </row>
    <row r="27" spans="1:10" x14ac:dyDescent="0.25">
      <c r="A27" s="74"/>
      <c r="B27" s="10" t="s">
        <v>11</v>
      </c>
      <c r="C27" s="11">
        <f>ЯСЛИ!C27</f>
        <v>392</v>
      </c>
      <c r="D27" s="11" t="str">
        <f>ЯСЛИ!D27</f>
        <v>Чай с сахаром</v>
      </c>
      <c r="E27" s="13">
        <v>200</v>
      </c>
      <c r="F27" s="14"/>
      <c r="G27" s="13">
        <v>44</v>
      </c>
      <c r="H27" s="14">
        <v>0.06</v>
      </c>
      <c r="I27" s="14">
        <v>0.02</v>
      </c>
      <c r="J27" s="34">
        <v>11.1</v>
      </c>
    </row>
    <row r="28" spans="1:10" ht="15.75" thickBot="1" x14ac:dyDescent="0.3">
      <c r="A28" s="75"/>
      <c r="B28" s="43" t="s">
        <v>20</v>
      </c>
      <c r="C28" s="16"/>
      <c r="D28" s="16" t="str">
        <f>ЯСЛИ!D28</f>
        <v>Хлеб пшеничный</v>
      </c>
      <c r="E28" s="18">
        <v>10</v>
      </c>
      <c r="F28" s="19"/>
      <c r="G28" s="18">
        <v>24</v>
      </c>
      <c r="H28" s="19">
        <v>0.8</v>
      </c>
      <c r="I28" s="19">
        <v>0.1</v>
      </c>
      <c r="J28" s="35">
        <v>4.8</v>
      </c>
    </row>
  </sheetData>
  <mergeCells count="4">
    <mergeCell ref="B1:D1"/>
    <mergeCell ref="A25:A28"/>
    <mergeCell ref="A3:J3"/>
    <mergeCell ref="B25:B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4" workbookViewId="0">
      <selection activeCell="G24" sqref="G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6" t="str">
        <f>ЯСЛИ!B1</f>
        <v>МБДОУ д/с № 333</v>
      </c>
      <c r="C1" s="76"/>
      <c r="D1" s="76"/>
      <c r="E1" s="1"/>
      <c r="F1" s="2"/>
      <c r="G1" s="1"/>
      <c r="H1" s="1"/>
      <c r="I1" s="1" t="s">
        <v>0</v>
      </c>
      <c r="J1" s="44" t="str">
        <f>ЯСЛИ!J1</f>
        <v>1 неделя
4 день</v>
      </c>
    </row>
    <row r="2" spans="1:10" ht="15.75" thickBot="1" x14ac:dyDescent="0.3">
      <c r="B2" s="54"/>
    </row>
    <row r="3" spans="1:10" x14ac:dyDescent="0.25">
      <c r="A3" s="77" t="s">
        <v>43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8" t="s">
        <v>36</v>
      </c>
      <c r="D5" s="38" t="s">
        <v>57</v>
      </c>
      <c r="E5" s="5">
        <v>200</v>
      </c>
      <c r="F5" s="5" t="e">
        <f>#REF!</f>
        <v>#REF!</v>
      </c>
      <c r="G5" s="5">
        <v>209</v>
      </c>
      <c r="H5" s="8">
        <v>5.5</v>
      </c>
      <c r="I5" s="8">
        <v>2.1</v>
      </c>
      <c r="J5" s="33">
        <v>37.19</v>
      </c>
    </row>
    <row r="6" spans="1:10" x14ac:dyDescent="0.25">
      <c r="A6" s="9"/>
      <c r="B6" s="10" t="s">
        <v>11</v>
      </c>
      <c r="C6" s="11">
        <f>'САД, ОВЗ'!C27</f>
        <v>392</v>
      </c>
      <c r="D6" s="11" t="str">
        <f>'САД, ОВЗ'!D27</f>
        <v>Чай с сахаром</v>
      </c>
      <c r="E6" s="11">
        <f>'САД, ОВЗ'!E27</f>
        <v>200</v>
      </c>
      <c r="F6" s="11">
        <f>'САД, ОВЗ'!F27</f>
        <v>0</v>
      </c>
      <c r="G6" s="11">
        <f>'САД, ОВЗ'!G27</f>
        <v>44</v>
      </c>
      <c r="H6" s="11">
        <f>'САД, ОВЗ'!H27</f>
        <v>0.06</v>
      </c>
      <c r="I6" s="11">
        <f>'САД, ОВЗ'!I27</f>
        <v>0.02</v>
      </c>
      <c r="J6" s="45">
        <f>'САД, ОВЗ'!J27</f>
        <v>11.1</v>
      </c>
    </row>
    <row r="7" spans="1:10" x14ac:dyDescent="0.25">
      <c r="A7" s="9"/>
      <c r="B7" s="10" t="s">
        <v>20</v>
      </c>
      <c r="C7" s="11"/>
      <c r="D7" s="11" t="s">
        <v>32</v>
      </c>
      <c r="E7" s="13">
        <v>30</v>
      </c>
      <c r="F7" s="13" t="e">
        <f>#REF!</f>
        <v>#REF!</v>
      </c>
      <c r="G7" s="13">
        <v>78</v>
      </c>
      <c r="H7" s="14">
        <v>2.7</v>
      </c>
      <c r="I7" s="14">
        <v>0.9</v>
      </c>
      <c r="J7" s="34">
        <v>15.6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21"/>
      <c r="D9" s="40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'САД, ОВЗ'!B10</f>
        <v>фрукты/сок</v>
      </c>
      <c r="C10" s="4">
        <v>399</v>
      </c>
      <c r="D10" s="4" t="s">
        <v>42</v>
      </c>
      <c r="E10" s="4">
        <v>200</v>
      </c>
      <c r="F10" s="4">
        <f>'САД, ОВЗ'!F10</f>
        <v>0</v>
      </c>
      <c r="G10" s="4">
        <v>84</v>
      </c>
      <c r="H10" s="71">
        <v>1</v>
      </c>
      <c r="I10" s="71">
        <v>0</v>
      </c>
      <c r="J10" s="72">
        <v>20.2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 t="str">
        <f>'САД, ОВЗ'!D13</f>
        <v>Икра кабачковая</v>
      </c>
      <c r="E13" s="11">
        <f>'САД, ОВЗ'!E13</f>
        <v>30</v>
      </c>
      <c r="F13" s="11">
        <f>'САД, ОВЗ'!F13</f>
        <v>0</v>
      </c>
      <c r="G13" s="11">
        <f>'САД, ОВЗ'!G13</f>
        <v>29</v>
      </c>
      <c r="H13" s="14">
        <f>'САД, ОВЗ'!H13</f>
        <v>0.3</v>
      </c>
      <c r="I13" s="14">
        <f>'САД, ОВЗ'!I13</f>
        <v>2.1</v>
      </c>
      <c r="J13" s="14">
        <f>'САД, ОВЗ'!J13</f>
        <v>2.25</v>
      </c>
    </row>
    <row r="14" spans="1:10" x14ac:dyDescent="0.25">
      <c r="A14" s="9"/>
      <c r="B14" s="10" t="s">
        <v>15</v>
      </c>
      <c r="C14" s="11">
        <f>'САД, ОВЗ'!C14</f>
        <v>66</v>
      </c>
      <c r="D14" s="11" t="str">
        <f>'САД, ОВЗ'!D14</f>
        <v xml:space="preserve">Суп овощной </v>
      </c>
      <c r="E14" s="11">
        <f>'САД, ОВЗ'!E14</f>
        <v>200</v>
      </c>
      <c r="F14" s="11">
        <f>'САД, ОВЗ'!F14</f>
        <v>0</v>
      </c>
      <c r="G14" s="11">
        <f>'САД, ОВЗ'!G14</f>
        <v>61</v>
      </c>
      <c r="H14" s="14">
        <f>'САД, ОВЗ'!H14</f>
        <v>1.66</v>
      </c>
      <c r="I14" s="14">
        <f>'САД, ОВЗ'!I14</f>
        <v>0.56000000000000005</v>
      </c>
      <c r="J14" s="34">
        <f>'САД, ОВЗ'!J14</f>
        <v>5.56</v>
      </c>
    </row>
    <row r="15" spans="1:10" x14ac:dyDescent="0.25">
      <c r="A15" s="9"/>
      <c r="B15" s="10" t="s">
        <v>16</v>
      </c>
      <c r="C15" s="11">
        <f>'САД, ОВЗ'!C15</f>
        <v>306</v>
      </c>
      <c r="D15" s="11" t="str">
        <f>'САД, ОВЗ'!D15</f>
        <v>Биточки рубленые из птицы</v>
      </c>
      <c r="E15" s="11">
        <f>'САД, ОВЗ'!E15</f>
        <v>70</v>
      </c>
      <c r="F15" s="11">
        <f>'САД, ОВЗ'!F15</f>
        <v>0</v>
      </c>
      <c r="G15" s="11">
        <f>'САД, ОВЗ'!G15</f>
        <v>170</v>
      </c>
      <c r="H15" s="14">
        <f>'САД, ОВЗ'!H15</f>
        <v>10.43</v>
      </c>
      <c r="I15" s="14">
        <f>'САД, ОВЗ'!I15</f>
        <v>11.04</v>
      </c>
      <c r="J15" s="34">
        <f>'САД, ОВЗ'!J15</f>
        <v>7.08</v>
      </c>
    </row>
    <row r="16" spans="1:10" x14ac:dyDescent="0.25">
      <c r="A16" s="9"/>
      <c r="B16" s="10" t="str">
        <f>'САД, ОВЗ'!B16</f>
        <v>гарнир</v>
      </c>
      <c r="C16" s="10">
        <f>'САД, ОВЗ'!C16</f>
        <v>317</v>
      </c>
      <c r="D16" s="10" t="str">
        <f>'САД, ОВЗ'!D16</f>
        <v>Макаронные изделия отварные</v>
      </c>
      <c r="E16" s="10">
        <f>'САД, ОВЗ'!E16</f>
        <v>130</v>
      </c>
      <c r="F16" s="10">
        <f>'САД, ОВЗ'!F16</f>
        <v>0</v>
      </c>
      <c r="G16" s="10">
        <f>'САД, ОВЗ'!G16</f>
        <v>145</v>
      </c>
      <c r="H16" s="10">
        <f>'САД, ОВЗ'!H16</f>
        <v>4.78</v>
      </c>
      <c r="I16" s="10">
        <f>'САД, ОВЗ'!I16</f>
        <v>3.91</v>
      </c>
      <c r="J16" s="48">
        <f>'САД, ОВЗ'!J16</f>
        <v>22.91</v>
      </c>
    </row>
    <row r="17" spans="1:10" x14ac:dyDescent="0.25">
      <c r="A17" s="9"/>
      <c r="B17" s="10" t="str">
        <f>'САД, ОВЗ'!B17</f>
        <v>соус</v>
      </c>
      <c r="C17" s="10">
        <f>'САД, ОВЗ'!C17</f>
        <v>348</v>
      </c>
      <c r="D17" s="10" t="str">
        <f>'САД, ОВЗ'!D17</f>
        <v>Соус томатный</v>
      </c>
      <c r="E17" s="10">
        <f>'САД, ОВЗ'!E17</f>
        <v>15</v>
      </c>
      <c r="F17" s="10">
        <f>'САД, ОВЗ'!F17</f>
        <v>0</v>
      </c>
      <c r="G17" s="10">
        <f>'САД, ОВЗ'!G17</f>
        <v>11</v>
      </c>
      <c r="H17" s="10">
        <f>'САД, ОВЗ'!H17</f>
        <v>0.17</v>
      </c>
      <c r="I17" s="10">
        <f>'САД, ОВЗ'!I17</f>
        <v>0.63</v>
      </c>
      <c r="J17" s="48">
        <f>'САД, ОВЗ'!J17</f>
        <v>1.2</v>
      </c>
    </row>
    <row r="18" spans="1:10" x14ac:dyDescent="0.25">
      <c r="A18" s="9"/>
      <c r="B18" s="10" t="s">
        <v>18</v>
      </c>
      <c r="C18" s="11">
        <f>'САД, ОВЗ'!C18</f>
        <v>372</v>
      </c>
      <c r="D18" s="11" t="str">
        <f>'САД, ОВЗ'!D18</f>
        <v>Компот из свежих плодов</v>
      </c>
      <c r="E18" s="11">
        <f>'САД, ОВЗ'!E18</f>
        <v>200</v>
      </c>
      <c r="F18" s="14"/>
      <c r="G18" s="11">
        <f>'САД, ОВЗ'!G18</f>
        <v>98</v>
      </c>
      <c r="H18" s="14">
        <f>'САД, ОВЗ'!H18</f>
        <v>0.32</v>
      </c>
      <c r="I18" s="14">
        <f>'САД, ОВЗ'!I18</f>
        <v>0.12</v>
      </c>
      <c r="J18" s="34">
        <f>'САД, ОВЗ'!J18</f>
        <v>23.8</v>
      </c>
    </row>
    <row r="19" spans="1:10" x14ac:dyDescent="0.25">
      <c r="A19" s="9"/>
      <c r="B19" s="10" t="s">
        <v>21</v>
      </c>
      <c r="C19" s="11"/>
      <c r="D19" s="11" t="str">
        <f>'САД, ОВЗ'!D19</f>
        <v>Хлеб пшеничный</v>
      </c>
      <c r="E19" s="11">
        <f>'САД, ОВЗ'!E19</f>
        <v>20</v>
      </c>
      <c r="F19" s="14"/>
      <c r="G19" s="11">
        <f>'САД, ОВЗ'!G19</f>
        <v>48</v>
      </c>
      <c r="H19" s="14">
        <f>'САД, ОВЗ'!H19</f>
        <v>1.6</v>
      </c>
      <c r="I19" s="14">
        <f>'САД, ОВЗ'!I19</f>
        <v>0.2</v>
      </c>
      <c r="J19" s="34">
        <f>'САД, ОВЗ'!J19</f>
        <v>9.6</v>
      </c>
    </row>
    <row r="20" spans="1:10" x14ac:dyDescent="0.25">
      <c r="A20" s="9"/>
      <c r="B20" s="10" t="s">
        <v>19</v>
      </c>
      <c r="C20" s="11"/>
      <c r="D20" s="11" t="str">
        <f>'САД, ОВЗ'!D20</f>
        <v>Хлеб ржаной</v>
      </c>
      <c r="E20" s="11">
        <f>'САД, ОВЗ'!E20</f>
        <v>15</v>
      </c>
      <c r="F20" s="14"/>
      <c r="G20" s="11">
        <f>'САД, ОВЗ'!G20</f>
        <v>33</v>
      </c>
      <c r="H20" s="14">
        <f>'САД, ОВЗ'!H20</f>
        <v>0.9</v>
      </c>
      <c r="I20" s="14">
        <f>'САД, ОВЗ'!I20</f>
        <v>0.15</v>
      </c>
      <c r="J20" s="34">
        <f>'САД, ОВЗ'!J20</f>
        <v>6.9</v>
      </c>
    </row>
    <row r="21" spans="1:10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0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0" x14ac:dyDescent="0.25">
      <c r="A23" s="9" t="s">
        <v>24</v>
      </c>
      <c r="B23" s="20" t="s">
        <v>25</v>
      </c>
      <c r="C23" s="21">
        <f>'САД, ОВЗ'!C23</f>
        <v>393</v>
      </c>
      <c r="D23" s="21" t="str">
        <f>'САД, ОВЗ'!D23</f>
        <v>Чай с лимоном</v>
      </c>
      <c r="E23" s="21">
        <f>'САД, ОВЗ'!E23</f>
        <v>200</v>
      </c>
      <c r="F23" s="21">
        <f>'САД, ОВЗ'!F23</f>
        <v>0</v>
      </c>
      <c r="G23" s="21">
        <f>'САД, ОВЗ'!G23</f>
        <v>45</v>
      </c>
      <c r="H23" s="21">
        <f>'САД, ОВЗ'!H23</f>
        <v>0.13</v>
      </c>
      <c r="I23" s="21">
        <f>'САД, ОВЗ'!I23</f>
        <v>0.02</v>
      </c>
      <c r="J23" s="62">
        <f>'САД, ОВЗ'!J23</f>
        <v>11.33</v>
      </c>
    </row>
    <row r="24" spans="1:10" ht="45.75" thickBot="1" x14ac:dyDescent="0.3">
      <c r="A24" s="9"/>
      <c r="B24" s="47" t="s">
        <v>26</v>
      </c>
      <c r="C24" s="46"/>
      <c r="D24" s="46" t="str">
        <f>'САД, ОВЗ'!D24</f>
        <v>Пряники</v>
      </c>
      <c r="E24" s="46">
        <f>'САД, ОВЗ'!E24</f>
        <v>40</v>
      </c>
      <c r="F24" s="46">
        <f>'САД, ОВЗ'!F24</f>
        <v>0</v>
      </c>
      <c r="G24" s="46">
        <f>'САД, ОВЗ'!G24</f>
        <v>143</v>
      </c>
      <c r="H24" s="46">
        <f>'САД, ОВЗ'!H24</f>
        <v>2.3199999999999998</v>
      </c>
      <c r="I24" s="46">
        <f>'САД, ОВЗ'!I24</f>
        <v>1.84</v>
      </c>
      <c r="J24" s="61">
        <f>'САД, ОВЗ'!J24</f>
        <v>30.6</v>
      </c>
    </row>
    <row r="25" spans="1:10" x14ac:dyDescent="0.25">
      <c r="A25" s="73" t="s">
        <v>27</v>
      </c>
      <c r="B25" s="80" t="str">
        <f>'САД, ОВЗ'!B25</f>
        <v>гор.блюдо</v>
      </c>
      <c r="C25" s="5">
        <f>'САД, ОВЗ'!C25</f>
        <v>249</v>
      </c>
      <c r="D25" s="5" t="str">
        <f>'САД, ОВЗ'!D25</f>
        <v>Рыба, запеченная в омлете</v>
      </c>
      <c r="E25" s="5">
        <f>'САД, ОВЗ'!E25</f>
        <v>80</v>
      </c>
      <c r="F25" s="5">
        <f>'САД, ОВЗ'!F25</f>
        <v>0</v>
      </c>
      <c r="G25" s="5">
        <f>'САД, ОВЗ'!G25</f>
        <v>102</v>
      </c>
      <c r="H25" s="5">
        <f>'САД, ОВЗ'!H25</f>
        <v>13.07</v>
      </c>
      <c r="I25" s="5">
        <f>'САД, ОВЗ'!I25</f>
        <v>4.37</v>
      </c>
      <c r="J25" s="33">
        <v>0</v>
      </c>
    </row>
    <row r="26" spans="1:10" x14ac:dyDescent="0.25">
      <c r="A26" s="74"/>
      <c r="B26" s="81"/>
      <c r="C26" s="20">
        <f>'САД, ОВЗ'!C26</f>
        <v>318</v>
      </c>
      <c r="D26" s="20" t="str">
        <f>'САД, ОВЗ'!D26</f>
        <v>Картофель отварной</v>
      </c>
      <c r="E26" s="20">
        <f>'САД, ОВЗ'!E26</f>
        <v>150</v>
      </c>
      <c r="F26" s="20">
        <f>'САД, ОВЗ'!F26</f>
        <v>0</v>
      </c>
      <c r="G26" s="20">
        <f>'САД, ОВЗ'!G26</f>
        <v>146</v>
      </c>
      <c r="H26" s="20">
        <f>'САД, ОВЗ'!H26</f>
        <v>3.05</v>
      </c>
      <c r="I26" s="20">
        <f>'САД, ОВЗ'!I26</f>
        <v>4.17</v>
      </c>
      <c r="J26" s="49">
        <f>'САД, ОВЗ'!J26</f>
        <v>24.08</v>
      </c>
    </row>
    <row r="27" spans="1:10" x14ac:dyDescent="0.25">
      <c r="A27" s="74"/>
      <c r="B27" s="10" t="s">
        <v>11</v>
      </c>
      <c r="C27" s="21">
        <f>C6</f>
        <v>392</v>
      </c>
      <c r="D27" s="21" t="str">
        <f t="shared" ref="D27:J27" si="0">D6</f>
        <v>Чай с сахаром</v>
      </c>
      <c r="E27" s="21">
        <f t="shared" si="0"/>
        <v>200</v>
      </c>
      <c r="F27" s="21">
        <f t="shared" si="0"/>
        <v>0</v>
      </c>
      <c r="G27" s="21">
        <f t="shared" si="0"/>
        <v>44</v>
      </c>
      <c r="H27" s="21">
        <f t="shared" si="0"/>
        <v>0.06</v>
      </c>
      <c r="I27" s="21">
        <f t="shared" si="0"/>
        <v>0.02</v>
      </c>
      <c r="J27" s="62">
        <f t="shared" si="0"/>
        <v>11.1</v>
      </c>
    </row>
    <row r="28" spans="1:10" ht="15.75" thickBot="1" x14ac:dyDescent="0.3">
      <c r="A28" s="75"/>
      <c r="B28" s="43" t="s">
        <v>20</v>
      </c>
      <c r="C28" s="16"/>
      <c r="D28" s="50" t="str">
        <f>'САД, ОВЗ'!D28</f>
        <v>Хлеб пшеничный</v>
      </c>
      <c r="E28" s="50">
        <f>'САД, ОВЗ'!E28</f>
        <v>10</v>
      </c>
      <c r="F28" s="19"/>
      <c r="G28" s="50">
        <f>'САД, ОВЗ'!G28</f>
        <v>24</v>
      </c>
      <c r="H28" s="51">
        <f>'САД, ОВЗ'!H28</f>
        <v>0.8</v>
      </c>
      <c r="I28" s="51">
        <f>'САД, ОВЗ'!I28</f>
        <v>0.1</v>
      </c>
      <c r="J28" s="52">
        <f>'САД, ОВЗ'!J28</f>
        <v>4.8</v>
      </c>
    </row>
  </sheetData>
  <mergeCells count="4">
    <mergeCell ref="B1:D1"/>
    <mergeCell ref="A25:A28"/>
    <mergeCell ref="A3:J3"/>
    <mergeCell ref="B25:B26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13" sqref="E13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6" t="str">
        <f>ЯСЛИ!B1</f>
        <v>МБДОУ д/с № 333</v>
      </c>
      <c r="C1" s="76"/>
      <c r="D1" s="76"/>
      <c r="E1" s="1"/>
      <c r="F1" s="2"/>
      <c r="G1" s="1"/>
      <c r="H1" s="1"/>
      <c r="I1" s="1" t="s">
        <v>0</v>
      </c>
      <c r="J1" s="44" t="str">
        <f>ЯСЛИ!J1</f>
        <v>1 неделя
4 день</v>
      </c>
    </row>
    <row r="2" spans="1:10" ht="16.5" thickBot="1" x14ac:dyDescent="0.3">
      <c r="B2" s="53"/>
    </row>
    <row r="3" spans="1:10" x14ac:dyDescent="0.25">
      <c r="A3" s="77" t="s">
        <v>37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7" t="s">
        <v>36</v>
      </c>
      <c r="D5" s="6" t="str">
        <f>'Аллерг.гр № 3'!D5</f>
        <v>Каша пшенная жидкая безмолочная</v>
      </c>
      <c r="E5" s="6">
        <f>'Аллерг.гр № 3'!E5</f>
        <v>200</v>
      </c>
      <c r="F5" s="41" t="e">
        <f>#REF!</f>
        <v>#REF!</v>
      </c>
      <c r="G5" s="41">
        <f>'Аллерг.гр № 3'!G5</f>
        <v>209</v>
      </c>
      <c r="H5" s="42">
        <f>'Аллерг.гр № 3'!H5</f>
        <v>5.5</v>
      </c>
      <c r="I5" s="42">
        <f>'Аллерг.гр № 3'!I5</f>
        <v>2.1</v>
      </c>
      <c r="J5" s="55">
        <f>'Аллерг.гр № 3'!J5</f>
        <v>37.19</v>
      </c>
    </row>
    <row r="6" spans="1:10" x14ac:dyDescent="0.25">
      <c r="A6" s="9"/>
      <c r="B6" s="10" t="s">
        <v>11</v>
      </c>
      <c r="C6" s="11">
        <f>'Аллерг.гр № 3'!C6</f>
        <v>392</v>
      </c>
      <c r="D6" s="11" t="str">
        <f>'Аллерг.гр № 3'!D6</f>
        <v>Чай с сахаром</v>
      </c>
      <c r="E6" s="11">
        <f>'Аллерг.гр № 3'!E6</f>
        <v>200</v>
      </c>
      <c r="F6" s="11">
        <f>'Аллерг.гр № 3'!F6</f>
        <v>0</v>
      </c>
      <c r="G6" s="11">
        <f>'Аллерг.гр № 3'!G6</f>
        <v>44</v>
      </c>
      <c r="H6" s="11">
        <f>'Аллерг.гр № 3'!H6</f>
        <v>0.06</v>
      </c>
      <c r="I6" s="11">
        <f>'Аллерг.гр № 3'!I6</f>
        <v>0.02</v>
      </c>
      <c r="J6" s="45">
        <f>'Аллерг.гр № 3'!J6</f>
        <v>11.1</v>
      </c>
    </row>
    <row r="7" spans="1:10" x14ac:dyDescent="0.25">
      <c r="A7" s="9"/>
      <c r="B7" s="10" t="s">
        <v>20</v>
      </c>
      <c r="C7" s="11"/>
      <c r="D7" s="12" t="s">
        <v>32</v>
      </c>
      <c r="E7" s="13">
        <v>30</v>
      </c>
      <c r="F7" s="14"/>
      <c r="G7" s="13">
        <v>78</v>
      </c>
      <c r="H7" s="14">
        <v>2.7</v>
      </c>
      <c r="I7" s="14">
        <v>0.9</v>
      </c>
      <c r="J7" s="34">
        <v>15.6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'САД, ОВЗ'!B10</f>
        <v>фрукты/сок</v>
      </c>
      <c r="C10" s="4">
        <f>'Аллерг.гр № 3'!C10</f>
        <v>399</v>
      </c>
      <c r="D10" s="4" t="str">
        <f>'Аллерг.гр № 3'!D10</f>
        <v>Сок фруктовый</v>
      </c>
      <c r="E10" s="4">
        <f>'Аллерг.гр № 3'!E10</f>
        <v>200</v>
      </c>
      <c r="F10" s="4">
        <f>'Аллерг.гр № 3'!F10</f>
        <v>0</v>
      </c>
      <c r="G10" s="4">
        <f>'Аллерг.гр № 3'!G10</f>
        <v>84</v>
      </c>
      <c r="H10" s="71">
        <f>'Аллерг.гр № 3'!H10</f>
        <v>1</v>
      </c>
      <c r="I10" s="71">
        <f>'Аллерг.гр № 3'!I10</f>
        <v>0</v>
      </c>
      <c r="J10" s="72">
        <f>'Аллерг.гр № 3'!J10</f>
        <v>20.2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 t="str">
        <f>'САД, ОВЗ'!D13</f>
        <v>Икра кабачковая</v>
      </c>
      <c r="E13" s="11">
        <f>'САД, ОВЗ'!E13</f>
        <v>30</v>
      </c>
      <c r="F13" s="11">
        <f>'САД, ОВЗ'!F13</f>
        <v>0</v>
      </c>
      <c r="G13" s="11">
        <f>'САД, ОВЗ'!G13</f>
        <v>29</v>
      </c>
      <c r="H13" s="14">
        <f>'САД, ОВЗ'!H13</f>
        <v>0.3</v>
      </c>
      <c r="I13" s="14">
        <f>'САД, ОВЗ'!I13</f>
        <v>2.1</v>
      </c>
      <c r="J13" s="34">
        <f>'САД, ОВЗ'!J13</f>
        <v>2.25</v>
      </c>
    </row>
    <row r="14" spans="1:10" x14ac:dyDescent="0.25">
      <c r="A14" s="9"/>
      <c r="B14" s="10" t="s">
        <v>15</v>
      </c>
      <c r="C14" s="11">
        <f>'САД, ОВЗ'!C14</f>
        <v>66</v>
      </c>
      <c r="D14" s="11" t="str">
        <f>'САД, ОВЗ'!D14</f>
        <v xml:space="preserve">Суп овощной </v>
      </c>
      <c r="E14" s="11">
        <f>'САД, ОВЗ'!E14</f>
        <v>200</v>
      </c>
      <c r="F14" s="11">
        <f>'САД, ОВЗ'!F14</f>
        <v>0</v>
      </c>
      <c r="G14" s="11">
        <f>'САД, ОВЗ'!G14</f>
        <v>61</v>
      </c>
      <c r="H14" s="14">
        <f>'САД, ОВЗ'!H14</f>
        <v>1.66</v>
      </c>
      <c r="I14" s="14">
        <f>'САД, ОВЗ'!I14</f>
        <v>0.56000000000000005</v>
      </c>
      <c r="J14" s="34">
        <f>'САД, ОВЗ'!J14</f>
        <v>5.56</v>
      </c>
    </row>
    <row r="15" spans="1:10" x14ac:dyDescent="0.25">
      <c r="A15" s="9"/>
      <c r="B15" s="10" t="s">
        <v>16</v>
      </c>
      <c r="C15" s="11">
        <v>308</v>
      </c>
      <c r="D15" s="11" t="s">
        <v>58</v>
      </c>
      <c r="E15" s="11">
        <v>80</v>
      </c>
      <c r="F15" s="14"/>
      <c r="G15" s="11">
        <v>173</v>
      </c>
      <c r="H15" s="11">
        <v>11.82</v>
      </c>
      <c r="I15" s="11">
        <v>10.56</v>
      </c>
      <c r="J15" s="34">
        <v>7.7</v>
      </c>
    </row>
    <row r="16" spans="1:10" x14ac:dyDescent="0.25">
      <c r="A16" s="9"/>
      <c r="B16" s="10" t="s">
        <v>17</v>
      </c>
      <c r="C16" s="11">
        <f>'САД, ОВЗ'!C16</f>
        <v>317</v>
      </c>
      <c r="D16" s="11" t="str">
        <f>'САД, ОВЗ'!D16</f>
        <v>Макаронные изделия отварные</v>
      </c>
      <c r="E16" s="11">
        <f>'САД, ОВЗ'!E16</f>
        <v>130</v>
      </c>
      <c r="F16" s="11">
        <f>'САД, ОВЗ'!F16</f>
        <v>0</v>
      </c>
      <c r="G16" s="11">
        <f>'САД, ОВЗ'!G16</f>
        <v>145</v>
      </c>
      <c r="H16" s="14">
        <f>'САД, ОВЗ'!H16</f>
        <v>4.78</v>
      </c>
      <c r="I16" s="14">
        <f>'САД, ОВЗ'!I16</f>
        <v>3.91</v>
      </c>
      <c r="J16" s="34">
        <f>'САД, ОВЗ'!J16</f>
        <v>22.91</v>
      </c>
    </row>
    <row r="17" spans="1:10" x14ac:dyDescent="0.25">
      <c r="A17" s="9"/>
      <c r="B17" s="10" t="str">
        <f>'САД, ОВЗ'!B17</f>
        <v>соус</v>
      </c>
      <c r="C17" s="10">
        <f>'САД, ОВЗ'!C17</f>
        <v>348</v>
      </c>
      <c r="D17" s="10" t="str">
        <f>'САД, ОВЗ'!D17</f>
        <v>Соус томатный</v>
      </c>
      <c r="E17" s="10">
        <f>'САД, ОВЗ'!E17</f>
        <v>15</v>
      </c>
      <c r="F17" s="10">
        <f>'САД, ОВЗ'!F17</f>
        <v>0</v>
      </c>
      <c r="G17" s="10">
        <f>'САД, ОВЗ'!G17</f>
        <v>11</v>
      </c>
      <c r="H17" s="10">
        <f>'САД, ОВЗ'!H17</f>
        <v>0.17</v>
      </c>
      <c r="I17" s="10">
        <f>'САД, ОВЗ'!I17</f>
        <v>0.63</v>
      </c>
      <c r="J17" s="48">
        <f>'САД, ОВЗ'!J17</f>
        <v>1.2</v>
      </c>
    </row>
    <row r="18" spans="1:10" x14ac:dyDescent="0.25">
      <c r="A18" s="9"/>
      <c r="B18" s="10" t="s">
        <v>18</v>
      </c>
      <c r="C18" s="11">
        <f>'САД, ОВЗ'!C18</f>
        <v>372</v>
      </c>
      <c r="D18" s="11" t="str">
        <f>'САД, ОВЗ'!D18</f>
        <v>Компот из свежих плодов</v>
      </c>
      <c r="E18" s="11">
        <f>'САД, ОВЗ'!E18</f>
        <v>200</v>
      </c>
      <c r="F18" s="11">
        <f>'САД, ОВЗ'!F18</f>
        <v>0</v>
      </c>
      <c r="G18" s="11">
        <f>'САД, ОВЗ'!G18</f>
        <v>98</v>
      </c>
      <c r="H18" s="14">
        <f>'САД, ОВЗ'!H18</f>
        <v>0.32</v>
      </c>
      <c r="I18" s="14">
        <f>'САД, ОВЗ'!I18</f>
        <v>0.12</v>
      </c>
      <c r="J18" s="34">
        <f>'САД, ОВЗ'!J18</f>
        <v>23.8</v>
      </c>
    </row>
    <row r="19" spans="1:10" x14ac:dyDescent="0.25">
      <c r="A19" s="9"/>
      <c r="B19" s="10" t="s">
        <v>21</v>
      </c>
      <c r="C19" s="11"/>
      <c r="D19" s="11" t="str">
        <f>'САД, ОВЗ'!D19</f>
        <v>Хлеб пшеничный</v>
      </c>
      <c r="E19" s="11">
        <f>'САД, ОВЗ'!E19</f>
        <v>20</v>
      </c>
      <c r="F19" s="11">
        <f>'САД, ОВЗ'!F19</f>
        <v>0</v>
      </c>
      <c r="G19" s="11">
        <f>'САД, ОВЗ'!G19</f>
        <v>48</v>
      </c>
      <c r="H19" s="14">
        <f>'САД, ОВЗ'!H19</f>
        <v>1.6</v>
      </c>
      <c r="I19" s="14">
        <f>'САД, ОВЗ'!I19</f>
        <v>0.2</v>
      </c>
      <c r="J19" s="34">
        <f>'САД, ОВЗ'!J19</f>
        <v>9.6</v>
      </c>
    </row>
    <row r="20" spans="1:10" x14ac:dyDescent="0.25">
      <c r="A20" s="9"/>
      <c r="B20" s="10" t="s">
        <v>19</v>
      </c>
      <c r="C20" s="11"/>
      <c r="D20" s="11" t="str">
        <f>'САД, ОВЗ'!D20</f>
        <v>Хлеб ржаной</v>
      </c>
      <c r="E20" s="11">
        <f>'САД, ОВЗ'!E20</f>
        <v>15</v>
      </c>
      <c r="F20" s="13">
        <f>ЯСЛИ!F20</f>
        <v>0</v>
      </c>
      <c r="G20" s="13">
        <f>ЯСЛИ!G20</f>
        <v>33</v>
      </c>
      <c r="H20" s="14">
        <f>ЯСЛИ!H20</f>
        <v>0.9</v>
      </c>
      <c r="I20" s="14">
        <f>ЯСЛИ!I20</f>
        <v>0.15</v>
      </c>
      <c r="J20" s="34">
        <f>ЯСЛИ!J20</f>
        <v>6.9</v>
      </c>
    </row>
    <row r="21" spans="1:10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0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0" x14ac:dyDescent="0.25">
      <c r="A23" s="3" t="s">
        <v>24</v>
      </c>
      <c r="B23" s="4" t="s">
        <v>25</v>
      </c>
      <c r="C23" s="5">
        <f>'Аллерг.гр № 3'!C23</f>
        <v>393</v>
      </c>
      <c r="D23" s="5" t="str">
        <f>'Аллерг.гр № 3'!D23</f>
        <v>Чай с лимоном</v>
      </c>
      <c r="E23" s="5">
        <f>'Аллерг.гр № 3'!E23</f>
        <v>200</v>
      </c>
      <c r="F23" s="5">
        <f>'Аллерг.гр № 3'!F23</f>
        <v>0</v>
      </c>
      <c r="G23" s="5">
        <f>'Аллерг.гр № 3'!G23</f>
        <v>45</v>
      </c>
      <c r="H23" s="8">
        <f>'Аллерг.гр № 3'!H23</f>
        <v>0.13</v>
      </c>
      <c r="I23" s="8">
        <f>'Аллерг.гр № 3'!I23</f>
        <v>0.02</v>
      </c>
      <c r="J23" s="33">
        <f>'Аллерг.гр № 3'!J23</f>
        <v>11.33</v>
      </c>
    </row>
    <row r="24" spans="1:10" ht="45.75" thickBot="1" x14ac:dyDescent="0.3">
      <c r="A24" s="15"/>
      <c r="B24" s="68" t="s">
        <v>26</v>
      </c>
      <c r="C24" s="50"/>
      <c r="D24" s="16" t="str">
        <f>D7</f>
        <v>Батон</v>
      </c>
      <c r="E24" s="16">
        <v>50</v>
      </c>
      <c r="F24" s="16">
        <f t="shared" ref="F24" si="0">F7</f>
        <v>0</v>
      </c>
      <c r="G24" s="16">
        <v>130</v>
      </c>
      <c r="H24" s="19">
        <v>4.5</v>
      </c>
      <c r="I24" s="19">
        <v>1.5</v>
      </c>
      <c r="J24" s="35">
        <v>26</v>
      </c>
    </row>
    <row r="25" spans="1:10" ht="16.5" thickBot="1" x14ac:dyDescent="0.3">
      <c r="A25" s="74" t="s">
        <v>27</v>
      </c>
      <c r="B25" s="82" t="str">
        <f>'САД, ОВЗ'!B25</f>
        <v>гор.блюдо</v>
      </c>
      <c r="C25" s="21">
        <v>244</v>
      </c>
      <c r="D25" s="21" t="s">
        <v>41</v>
      </c>
      <c r="E25" s="64">
        <v>80</v>
      </c>
      <c r="F25" s="65">
        <v>6.12</v>
      </c>
      <c r="G25" s="66">
        <v>42</v>
      </c>
      <c r="H25" s="67">
        <v>6.12</v>
      </c>
      <c r="I25" s="67">
        <v>0.81</v>
      </c>
      <c r="J25" s="69">
        <v>2.54</v>
      </c>
    </row>
    <row r="26" spans="1:10" ht="15.75" thickBot="1" x14ac:dyDescent="0.3">
      <c r="A26" s="74"/>
      <c r="B26" s="83"/>
      <c r="C26" s="11">
        <f>'САД, ОВЗ'!C26</f>
        <v>318</v>
      </c>
      <c r="D26" s="11" t="str">
        <f>'САД, ОВЗ'!D26</f>
        <v>Картофель отварной</v>
      </c>
      <c r="E26" s="13">
        <f>'САД, ОВЗ'!E26</f>
        <v>150</v>
      </c>
      <c r="F26" s="41">
        <f>'САД, ОВЗ'!F26</f>
        <v>0</v>
      </c>
      <c r="G26" s="13">
        <f>'САД, ОВЗ'!G26</f>
        <v>146</v>
      </c>
      <c r="H26" s="14">
        <f>'САД, ОВЗ'!H26</f>
        <v>3.05</v>
      </c>
      <c r="I26" s="14">
        <f>'САД, ОВЗ'!I26</f>
        <v>4.17</v>
      </c>
      <c r="J26" s="34">
        <f>'САД, ОВЗ'!J26</f>
        <v>24.08</v>
      </c>
    </row>
    <row r="27" spans="1:10" x14ac:dyDescent="0.25">
      <c r="A27" s="74"/>
      <c r="B27" s="10" t="s">
        <v>11</v>
      </c>
      <c r="C27" s="11">
        <f>'САД, ОВЗ'!C27</f>
        <v>392</v>
      </c>
      <c r="D27" s="11" t="str">
        <f>'САД, ОВЗ'!D27</f>
        <v>Чай с сахаром</v>
      </c>
      <c r="E27" s="13">
        <f>'САД, ОВЗ'!E27</f>
        <v>200</v>
      </c>
      <c r="F27" s="41">
        <f>'САД, ОВЗ'!F27</f>
        <v>0</v>
      </c>
      <c r="G27" s="59">
        <f>'САД, ОВЗ'!G27</f>
        <v>44</v>
      </c>
      <c r="H27" s="60">
        <f>'САД, ОВЗ'!H27</f>
        <v>0.06</v>
      </c>
      <c r="I27" s="60">
        <f>'САД, ОВЗ'!I27</f>
        <v>0.02</v>
      </c>
      <c r="J27" s="61">
        <f>'САД, ОВЗ'!J27</f>
        <v>11.1</v>
      </c>
    </row>
    <row r="28" spans="1:10" ht="15.75" thickBot="1" x14ac:dyDescent="0.3">
      <c r="A28" s="75"/>
      <c r="B28" s="43" t="s">
        <v>20</v>
      </c>
      <c r="C28" s="16"/>
      <c r="D28" s="16" t="str">
        <f>'САД, ОВЗ'!D28</f>
        <v>Хлеб пшеничный</v>
      </c>
      <c r="E28" s="56">
        <f>ЯСЛИ!E28</f>
        <v>10</v>
      </c>
      <c r="F28" s="56">
        <f>ЯСЛИ!F28</f>
        <v>0</v>
      </c>
      <c r="G28" s="18">
        <f>ЯСЛИ!G28</f>
        <v>24</v>
      </c>
      <c r="H28" s="19">
        <f>ЯСЛИ!H28</f>
        <v>0.8</v>
      </c>
      <c r="I28" s="19">
        <f>ЯСЛИ!I28</f>
        <v>0.1</v>
      </c>
      <c r="J28" s="35">
        <f>ЯСЛИ!J28</f>
        <v>4.8</v>
      </c>
    </row>
  </sheetData>
  <mergeCells count="4">
    <mergeCell ref="B1:D1"/>
    <mergeCell ref="A3:J3"/>
    <mergeCell ref="A25:A28"/>
    <mergeCell ref="B25:B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6" t="str">
        <f>ЯСЛИ!B1</f>
        <v>МБДОУ д/с № 333</v>
      </c>
      <c r="C1" s="76"/>
      <c r="D1" s="76"/>
      <c r="E1" s="1"/>
      <c r="F1" s="2"/>
      <c r="G1" s="1"/>
      <c r="H1" s="1"/>
      <c r="I1" s="1" t="s">
        <v>0</v>
      </c>
      <c r="J1" s="44" t="str">
        <f>ЯСЛИ!J1</f>
        <v>1 неделя
4 день</v>
      </c>
    </row>
    <row r="2" spans="1:10" ht="16.5" thickBot="1" x14ac:dyDescent="0.3">
      <c r="B2" s="53"/>
    </row>
    <row r="3" spans="1:10" x14ac:dyDescent="0.25">
      <c r="A3" s="77" t="s">
        <v>45</v>
      </c>
      <c r="B3" s="78"/>
      <c r="C3" s="78"/>
      <c r="D3" s="78"/>
      <c r="E3" s="78"/>
      <c r="F3" s="78"/>
      <c r="G3" s="78"/>
      <c r="H3" s="78"/>
      <c r="I3" s="78"/>
      <c r="J3" s="79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7" t="s">
        <v>36</v>
      </c>
      <c r="D5" s="6" t="str">
        <f>'Аллерг.гр № 3'!D5</f>
        <v>Каша пшенная жидкая безмолочная</v>
      </c>
      <c r="E5" s="6">
        <f>'Аллерг.гр № 3'!E5</f>
        <v>200</v>
      </c>
      <c r="F5" s="41" t="e">
        <f>#REF!</f>
        <v>#REF!</v>
      </c>
      <c r="G5" s="41">
        <f>'Аллерг.гр № 3'!G5</f>
        <v>209</v>
      </c>
      <c r="H5" s="42">
        <f>'Аллерг.гр № 3'!H5</f>
        <v>5.5</v>
      </c>
      <c r="I5" s="42">
        <f>'Аллерг.гр № 3'!I5</f>
        <v>2.1</v>
      </c>
      <c r="J5" s="55">
        <f>'Аллерг.гр № 3'!J5</f>
        <v>37.19</v>
      </c>
    </row>
    <row r="6" spans="1:10" x14ac:dyDescent="0.25">
      <c r="A6" s="9"/>
      <c r="B6" s="10" t="s">
        <v>11</v>
      </c>
      <c r="C6" s="11">
        <f>'Аллерг.гр № 3'!C6</f>
        <v>392</v>
      </c>
      <c r="D6" s="11" t="str">
        <f>'Аллерг.гр № 3'!D6</f>
        <v>Чай с сахаром</v>
      </c>
      <c r="E6" s="11">
        <f>'Аллерг.гр № 3'!E6</f>
        <v>200</v>
      </c>
      <c r="F6" s="11">
        <f>'Аллерг.гр № 3'!F6</f>
        <v>0</v>
      </c>
      <c r="G6" s="11">
        <f>'Аллерг.гр № 3'!G6</f>
        <v>44</v>
      </c>
      <c r="H6" s="11">
        <f>'Аллерг.гр № 3'!H6</f>
        <v>0.06</v>
      </c>
      <c r="I6" s="11">
        <f>'Аллерг.гр № 3'!I6</f>
        <v>0.02</v>
      </c>
      <c r="J6" s="45">
        <f>'Аллерг.гр № 3'!J6</f>
        <v>11.1</v>
      </c>
    </row>
    <row r="7" spans="1:10" x14ac:dyDescent="0.25">
      <c r="A7" s="9"/>
      <c r="B7" s="10" t="s">
        <v>20</v>
      </c>
      <c r="C7" s="11"/>
      <c r="D7" s="12" t="s">
        <v>29</v>
      </c>
      <c r="E7" s="13">
        <v>30</v>
      </c>
      <c r="F7" s="14"/>
      <c r="G7" s="13">
        <v>72</v>
      </c>
      <c r="H7" s="14">
        <v>2.4</v>
      </c>
      <c r="I7" s="14">
        <v>0.3</v>
      </c>
      <c r="J7" s="34">
        <v>14.4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'САД, ОВЗ'!B10</f>
        <v>фрукты/сок</v>
      </c>
      <c r="C10" s="4">
        <v>368</v>
      </c>
      <c r="D10" s="4" t="s">
        <v>47</v>
      </c>
      <c r="E10" s="4">
        <v>90</v>
      </c>
      <c r="F10" s="4">
        <f>'САД, ОВЗ'!F10</f>
        <v>0</v>
      </c>
      <c r="G10" s="4">
        <v>42</v>
      </c>
      <c r="H10" s="4">
        <v>0.36</v>
      </c>
      <c r="I10" s="4">
        <v>0.27</v>
      </c>
      <c r="J10" s="70">
        <v>9.27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/>
      <c r="E13" s="11"/>
      <c r="F13" s="11"/>
      <c r="G13" s="11"/>
      <c r="H13" s="14"/>
      <c r="I13" s="14"/>
      <c r="J13" s="34"/>
    </row>
    <row r="14" spans="1:10" x14ac:dyDescent="0.25">
      <c r="A14" s="9"/>
      <c r="B14" s="10" t="s">
        <v>15</v>
      </c>
      <c r="C14" s="11">
        <v>67</v>
      </c>
      <c r="D14" s="11" t="s">
        <v>59</v>
      </c>
      <c r="E14" s="11">
        <f>'САД, ОВЗ'!E14</f>
        <v>200</v>
      </c>
      <c r="F14" s="11">
        <f>'САД, ОВЗ'!F14</f>
        <v>0</v>
      </c>
      <c r="G14" s="11">
        <v>67</v>
      </c>
      <c r="H14" s="14">
        <v>1.39</v>
      </c>
      <c r="I14" s="14">
        <v>3.9</v>
      </c>
      <c r="J14" s="34">
        <v>6.78</v>
      </c>
    </row>
    <row r="15" spans="1:10" x14ac:dyDescent="0.25">
      <c r="A15" s="9"/>
      <c r="B15" s="10" t="s">
        <v>16</v>
      </c>
      <c r="C15" s="11">
        <f>'Аллерг.гр № 2'!C15</f>
        <v>308</v>
      </c>
      <c r="D15" s="11" t="str">
        <f>'Аллерг.гр № 2'!D15</f>
        <v>Фрикадельки из птицы</v>
      </c>
      <c r="E15" s="11">
        <f>'Аллерг.гр № 2'!E15</f>
        <v>80</v>
      </c>
      <c r="F15" s="11">
        <f>'Аллерг.гр № 2'!F15</f>
        <v>0</v>
      </c>
      <c r="G15" s="11">
        <f>'Аллерг.гр № 2'!G15</f>
        <v>173</v>
      </c>
      <c r="H15" s="11">
        <f>'Аллерг.гр № 2'!H15</f>
        <v>11.82</v>
      </c>
      <c r="I15" s="11">
        <f>'Аллерг.гр № 2'!I15</f>
        <v>10.56</v>
      </c>
      <c r="J15" s="14">
        <f>'Аллерг.гр № 2'!J15</f>
        <v>7.7</v>
      </c>
    </row>
    <row r="16" spans="1:10" x14ac:dyDescent="0.25">
      <c r="A16" s="9"/>
      <c r="B16" s="10" t="s">
        <v>17</v>
      </c>
      <c r="C16" s="11">
        <f>'САД, ОВЗ'!C16</f>
        <v>317</v>
      </c>
      <c r="D16" s="11" t="str">
        <f>'САД, ОВЗ'!D16</f>
        <v>Макаронные изделия отварные</v>
      </c>
      <c r="E16" s="11">
        <f>'САД, ОВЗ'!E16</f>
        <v>130</v>
      </c>
      <c r="F16" s="11">
        <f>'САД, ОВЗ'!F16</f>
        <v>0</v>
      </c>
      <c r="G16" s="11">
        <f>'САД, ОВЗ'!G16</f>
        <v>145</v>
      </c>
      <c r="H16" s="14">
        <f>'САД, ОВЗ'!H16</f>
        <v>4.78</v>
      </c>
      <c r="I16" s="14">
        <f>'САД, ОВЗ'!I16</f>
        <v>3.91</v>
      </c>
      <c r="J16" s="34">
        <f>'САД, ОВЗ'!J16</f>
        <v>22.91</v>
      </c>
    </row>
    <row r="17" spans="1:10" x14ac:dyDescent="0.25">
      <c r="A17" s="9"/>
      <c r="B17" s="10" t="str">
        <f>'САД, ОВЗ'!B17</f>
        <v>соус</v>
      </c>
      <c r="C17" s="10">
        <f>'САД, ОВЗ'!C17</f>
        <v>348</v>
      </c>
      <c r="D17" s="10" t="str">
        <f>'САД, ОВЗ'!D17</f>
        <v>Соус томатный</v>
      </c>
      <c r="E17" s="10">
        <f>'САД, ОВЗ'!E17</f>
        <v>15</v>
      </c>
      <c r="F17" s="10">
        <f>'САД, ОВЗ'!F17</f>
        <v>0</v>
      </c>
      <c r="G17" s="10">
        <f>'САД, ОВЗ'!G17</f>
        <v>11</v>
      </c>
      <c r="H17" s="10">
        <f>'САД, ОВЗ'!H17</f>
        <v>0.17</v>
      </c>
      <c r="I17" s="10">
        <f>'САД, ОВЗ'!I17</f>
        <v>0.63</v>
      </c>
      <c r="J17" s="10">
        <f>'САД, ОВЗ'!J17</f>
        <v>1.2</v>
      </c>
    </row>
    <row r="18" spans="1:10" x14ac:dyDescent="0.25">
      <c r="A18" s="9"/>
      <c r="B18" s="10" t="s">
        <v>18</v>
      </c>
      <c r="C18" s="11">
        <f>'САД, ОВЗ'!C18</f>
        <v>372</v>
      </c>
      <c r="D18" s="11" t="str">
        <f>'САД, ОВЗ'!D18</f>
        <v>Компот из свежих плодов</v>
      </c>
      <c r="E18" s="11">
        <f>'САД, ОВЗ'!E18</f>
        <v>200</v>
      </c>
      <c r="F18" s="11">
        <f>'САД, ОВЗ'!F18</f>
        <v>0</v>
      </c>
      <c r="G18" s="11">
        <f>'САД, ОВЗ'!G18</f>
        <v>98</v>
      </c>
      <c r="H18" s="14">
        <f>'САД, ОВЗ'!H18</f>
        <v>0.32</v>
      </c>
      <c r="I18" s="14">
        <f>'САД, ОВЗ'!I18</f>
        <v>0.12</v>
      </c>
      <c r="J18" s="34">
        <f>'САД, ОВЗ'!J18</f>
        <v>23.8</v>
      </c>
    </row>
    <row r="19" spans="1:10" x14ac:dyDescent="0.25">
      <c r="A19" s="9"/>
      <c r="B19" s="10" t="s">
        <v>21</v>
      </c>
      <c r="C19" s="11"/>
      <c r="D19" s="11" t="str">
        <f>'САД, ОВЗ'!D19</f>
        <v>Хлеб пшеничный</v>
      </c>
      <c r="E19" s="11">
        <f>'САД, ОВЗ'!E19</f>
        <v>20</v>
      </c>
      <c r="F19" s="11">
        <f>'САД, ОВЗ'!F19</f>
        <v>0</v>
      </c>
      <c r="G19" s="11">
        <f>'САД, ОВЗ'!G19</f>
        <v>48</v>
      </c>
      <c r="H19" s="14">
        <f>'САД, ОВЗ'!H19</f>
        <v>1.6</v>
      </c>
      <c r="I19" s="14">
        <f>'САД, ОВЗ'!I19</f>
        <v>0.2</v>
      </c>
      <c r="J19" s="34">
        <f>'САД, ОВЗ'!J19</f>
        <v>9.6</v>
      </c>
    </row>
    <row r="20" spans="1:10" x14ac:dyDescent="0.25">
      <c r="A20" s="9"/>
      <c r="B20" s="10" t="s">
        <v>19</v>
      </c>
      <c r="C20" s="11"/>
      <c r="D20" s="11" t="str">
        <f>'САД, ОВЗ'!D20</f>
        <v>Хлеб ржаной</v>
      </c>
      <c r="E20" s="11">
        <f>'САД, ОВЗ'!E20</f>
        <v>15</v>
      </c>
      <c r="F20" s="13">
        <f>ЯСЛИ!F20</f>
        <v>0</v>
      </c>
      <c r="G20" s="13">
        <f>ЯСЛИ!G20</f>
        <v>33</v>
      </c>
      <c r="H20" s="14">
        <f>ЯСЛИ!H20</f>
        <v>0.9</v>
      </c>
      <c r="I20" s="14">
        <f>ЯСЛИ!I20</f>
        <v>0.15</v>
      </c>
      <c r="J20" s="34">
        <f>ЯСЛИ!J20</f>
        <v>6.9</v>
      </c>
    </row>
    <row r="21" spans="1:10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0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0" x14ac:dyDescent="0.25">
      <c r="A23" s="3" t="s">
        <v>24</v>
      </c>
      <c r="B23" s="4" t="s">
        <v>25</v>
      </c>
      <c r="C23" s="5">
        <v>391</v>
      </c>
      <c r="D23" s="5" t="s">
        <v>46</v>
      </c>
      <c r="E23" s="5">
        <f>'Аллерг.гр № 3'!E23</f>
        <v>200</v>
      </c>
      <c r="F23" s="5">
        <f>'Аллерг.гр № 3'!F23</f>
        <v>0</v>
      </c>
      <c r="G23" s="5">
        <v>0.49</v>
      </c>
      <c r="H23" s="8">
        <v>7.0000000000000007E-2</v>
      </c>
      <c r="I23" s="8">
        <v>0.01</v>
      </c>
      <c r="J23" s="33">
        <v>0.01</v>
      </c>
    </row>
    <row r="24" spans="1:10" ht="45.75" thickBot="1" x14ac:dyDescent="0.3">
      <c r="A24" s="15"/>
      <c r="B24" s="68" t="s">
        <v>26</v>
      </c>
      <c r="C24" s="50">
        <v>368</v>
      </c>
      <c r="D24" s="16" t="s">
        <v>44</v>
      </c>
      <c r="E24" s="16">
        <v>90</v>
      </c>
      <c r="F24" s="16">
        <f t="shared" ref="F24" si="0">F7</f>
        <v>0</v>
      </c>
      <c r="G24" s="16">
        <v>40</v>
      </c>
      <c r="H24" s="19">
        <v>0.36</v>
      </c>
      <c r="I24" s="19">
        <v>0.36</v>
      </c>
      <c r="J24" s="35">
        <v>8.82</v>
      </c>
    </row>
    <row r="25" spans="1:10" ht="16.5" thickBot="1" x14ac:dyDescent="0.3">
      <c r="A25" s="74" t="s">
        <v>27</v>
      </c>
      <c r="B25" s="82" t="str">
        <f>'САД, ОВЗ'!B25</f>
        <v>гор.блюдо</v>
      </c>
      <c r="C25" s="21">
        <v>244</v>
      </c>
      <c r="D25" s="21" t="s">
        <v>41</v>
      </c>
      <c r="E25" s="64">
        <v>80</v>
      </c>
      <c r="F25" s="65">
        <v>6.12</v>
      </c>
      <c r="G25" s="66">
        <v>42</v>
      </c>
      <c r="H25" s="67">
        <v>6.12</v>
      </c>
      <c r="I25" s="67">
        <v>0.81</v>
      </c>
      <c r="J25" s="69">
        <v>2.54</v>
      </c>
    </row>
    <row r="26" spans="1:10" ht="15.75" thickBot="1" x14ac:dyDescent="0.3">
      <c r="A26" s="74"/>
      <c r="B26" s="83"/>
      <c r="C26" s="11">
        <f>'САД, ОВЗ'!C26</f>
        <v>318</v>
      </c>
      <c r="D26" s="11" t="str">
        <f>'САД, ОВЗ'!D26</f>
        <v>Картофель отварной</v>
      </c>
      <c r="E26" s="13">
        <f>'САД, ОВЗ'!E26</f>
        <v>150</v>
      </c>
      <c r="F26" s="41">
        <f>'САД, ОВЗ'!F26</f>
        <v>0</v>
      </c>
      <c r="G26" s="13">
        <f>'САД, ОВЗ'!G26</f>
        <v>146</v>
      </c>
      <c r="H26" s="14">
        <f>'САД, ОВЗ'!H26</f>
        <v>3.05</v>
      </c>
      <c r="I26" s="14">
        <f>'САД, ОВЗ'!I26</f>
        <v>4.17</v>
      </c>
      <c r="J26" s="34">
        <f>'САД, ОВЗ'!J26</f>
        <v>24.08</v>
      </c>
    </row>
    <row r="27" spans="1:10" x14ac:dyDescent="0.25">
      <c r="A27" s="74"/>
      <c r="B27" s="10" t="s">
        <v>11</v>
      </c>
      <c r="C27" s="11">
        <f>'САД, ОВЗ'!C27</f>
        <v>392</v>
      </c>
      <c r="D27" s="11" t="str">
        <f>'САД, ОВЗ'!D27</f>
        <v>Чай с сахаром</v>
      </c>
      <c r="E27" s="13">
        <f>'САД, ОВЗ'!E27</f>
        <v>200</v>
      </c>
      <c r="F27" s="41">
        <f>'САД, ОВЗ'!F27</f>
        <v>0</v>
      </c>
      <c r="G27" s="59">
        <f>'САД, ОВЗ'!G27</f>
        <v>44</v>
      </c>
      <c r="H27" s="60">
        <f>'САД, ОВЗ'!H27</f>
        <v>0.06</v>
      </c>
      <c r="I27" s="60">
        <f>'САД, ОВЗ'!I27</f>
        <v>0.02</v>
      </c>
      <c r="J27" s="61">
        <f>'САД, ОВЗ'!J27</f>
        <v>11.1</v>
      </c>
    </row>
    <row r="28" spans="1:10" ht="15.75" thickBot="1" x14ac:dyDescent="0.3">
      <c r="A28" s="75"/>
      <c r="B28" s="43" t="s">
        <v>20</v>
      </c>
      <c r="C28" s="16"/>
      <c r="D28" s="16" t="str">
        <f>'САД, ОВЗ'!D28</f>
        <v>Хлеб пшеничный</v>
      </c>
      <c r="E28" s="56">
        <f>ЯСЛИ!E28</f>
        <v>10</v>
      </c>
      <c r="F28" s="56">
        <f>ЯСЛИ!F28</f>
        <v>0</v>
      </c>
      <c r="G28" s="18">
        <f>ЯСЛИ!G28</f>
        <v>24</v>
      </c>
      <c r="H28" s="19">
        <f>ЯСЛИ!H28</f>
        <v>0.8</v>
      </c>
      <c r="I28" s="19">
        <f>ЯСЛИ!I28</f>
        <v>0.1</v>
      </c>
      <c r="J28" s="35">
        <f>ЯСЛИ!J28</f>
        <v>4.8</v>
      </c>
    </row>
  </sheetData>
  <mergeCells count="4">
    <mergeCell ref="B1:D1"/>
    <mergeCell ref="A3:J3"/>
    <mergeCell ref="A25:A28"/>
    <mergeCell ref="B25:B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ЯСЛИ</vt:lpstr>
      <vt:lpstr>САД, ОВЗ</vt:lpstr>
      <vt:lpstr>Аллерг.гр № 3</vt:lpstr>
      <vt:lpstr>Аллерг.гр № 2</vt:lpstr>
      <vt:lpstr>Аллерг.гр №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2022-12-22T05:50:43Z</cp:lastPrinted>
  <dcterms:created xsi:type="dcterms:W3CDTF">2015-06-05T18:19:34Z</dcterms:created>
  <dcterms:modified xsi:type="dcterms:W3CDTF">2025-09-03T05:10:14Z</dcterms:modified>
</cp:coreProperties>
</file>