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19440" windowHeight="15480"/>
  </bookViews>
  <sheets>
    <sheet name="ЯСЛИ" sheetId="2" r:id="rId1"/>
    <sheet name="САД, ОВЗ" sheetId="3" r:id="rId2"/>
    <sheet name="Аллерг.гр № 3" sheetId="6" state="hidden" r:id="rId3"/>
    <sheet name="Аллерг.гр № 2" sheetId="8" r:id="rId4"/>
    <sheet name="Аллерг.гр № 5" sheetId="9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8" l="1"/>
  <c r="J13" i="8"/>
  <c r="F13" i="8"/>
  <c r="G13" i="8"/>
  <c r="H13" i="8"/>
  <c r="I13" i="8"/>
  <c r="E13" i="8"/>
  <c r="D24" i="9" l="1"/>
  <c r="E24" i="9"/>
  <c r="F24" i="9"/>
  <c r="G24" i="9"/>
  <c r="H24" i="9"/>
  <c r="I24" i="9"/>
  <c r="J24" i="9"/>
  <c r="D24" i="8"/>
  <c r="F24" i="8"/>
  <c r="G24" i="8"/>
  <c r="H24" i="8"/>
  <c r="I24" i="8"/>
  <c r="J24" i="8"/>
  <c r="C24" i="8"/>
  <c r="C24" i="9" s="1"/>
  <c r="D5" i="9"/>
  <c r="E5" i="8"/>
  <c r="F5" i="8"/>
  <c r="G5" i="8"/>
  <c r="H5" i="8"/>
  <c r="I5" i="8"/>
  <c r="J5" i="8"/>
  <c r="D5" i="8"/>
  <c r="D26" i="6"/>
  <c r="E26" i="6"/>
  <c r="F26" i="6"/>
  <c r="G26" i="6"/>
  <c r="H26" i="6"/>
  <c r="I26" i="6"/>
  <c r="J26" i="6"/>
  <c r="C26" i="6"/>
  <c r="C24" i="6"/>
  <c r="C17" i="6"/>
  <c r="D17" i="6"/>
  <c r="E17" i="6"/>
  <c r="F17" i="6"/>
  <c r="G17" i="6"/>
  <c r="H17" i="6"/>
  <c r="I17" i="6"/>
  <c r="J17" i="6"/>
  <c r="B17" i="6"/>
  <c r="C24" i="3"/>
  <c r="F20" i="3"/>
  <c r="G20" i="3"/>
  <c r="H20" i="3"/>
  <c r="I20" i="3"/>
  <c r="J20" i="3"/>
  <c r="E20" i="3"/>
  <c r="C17" i="3"/>
  <c r="D17" i="3"/>
  <c r="B17" i="3"/>
  <c r="J26" i="9" l="1"/>
  <c r="I26" i="9"/>
  <c r="H26" i="9"/>
  <c r="G26" i="9"/>
  <c r="F26" i="9"/>
  <c r="E26" i="9"/>
  <c r="J25" i="9"/>
  <c r="I25" i="9"/>
  <c r="H25" i="9"/>
  <c r="G25" i="9"/>
  <c r="F25" i="9"/>
  <c r="E25" i="9"/>
  <c r="F23" i="9"/>
  <c r="E22" i="9"/>
  <c r="J19" i="9"/>
  <c r="I19" i="9"/>
  <c r="H19" i="9"/>
  <c r="G19" i="9"/>
  <c r="F19" i="9"/>
  <c r="J18" i="9"/>
  <c r="I18" i="9"/>
  <c r="H18" i="9"/>
  <c r="G18" i="9"/>
  <c r="F18" i="9"/>
  <c r="E18" i="9"/>
  <c r="J17" i="9"/>
  <c r="I17" i="9"/>
  <c r="H17" i="9"/>
  <c r="G17" i="9"/>
  <c r="F17" i="9"/>
  <c r="E17" i="9"/>
  <c r="J16" i="9"/>
  <c r="I16" i="9"/>
  <c r="H16" i="9"/>
  <c r="G16" i="9"/>
  <c r="F16" i="9"/>
  <c r="E16" i="9"/>
  <c r="E15" i="9"/>
  <c r="J14" i="9"/>
  <c r="I14" i="9"/>
  <c r="H14" i="9"/>
  <c r="G14" i="9"/>
  <c r="F14" i="9"/>
  <c r="E14" i="9"/>
  <c r="J10" i="9"/>
  <c r="I10" i="9"/>
  <c r="H10" i="9"/>
  <c r="G10" i="9"/>
  <c r="F10" i="9"/>
  <c r="E10" i="9"/>
  <c r="J5" i="9"/>
  <c r="I5" i="9"/>
  <c r="H5" i="9"/>
  <c r="G5" i="9"/>
  <c r="F5" i="9"/>
  <c r="E5" i="9"/>
  <c r="J1" i="9"/>
  <c r="B1" i="9"/>
  <c r="B1" i="6" l="1"/>
  <c r="E6" i="6" l="1"/>
  <c r="E6" i="9" s="1"/>
  <c r="F6" i="6"/>
  <c r="F6" i="9" s="1"/>
  <c r="G6" i="9"/>
  <c r="H6" i="9"/>
  <c r="I6" i="9"/>
  <c r="J6" i="9"/>
  <c r="G6" i="8" l="1"/>
  <c r="J6" i="8"/>
  <c r="I6" i="8"/>
  <c r="F6" i="8"/>
  <c r="H6" i="8"/>
  <c r="E6" i="8"/>
  <c r="E10" i="6"/>
  <c r="F10" i="6"/>
  <c r="G10" i="6"/>
  <c r="H10" i="6"/>
  <c r="I10" i="6"/>
  <c r="J10" i="6"/>
  <c r="D10" i="6"/>
  <c r="C10" i="9" l="1"/>
  <c r="D10" i="9"/>
  <c r="C10" i="6"/>
  <c r="D22" i="8"/>
  <c r="G22" i="8"/>
  <c r="H22" i="8"/>
  <c r="I22" i="8"/>
  <c r="J22" i="8"/>
  <c r="C22" i="8"/>
  <c r="D23" i="3"/>
  <c r="C23" i="3"/>
  <c r="E19" i="9"/>
  <c r="J1" i="6" l="1"/>
  <c r="B10" i="3" l="1"/>
  <c r="B10" i="9" s="1"/>
  <c r="B10" i="6" l="1"/>
  <c r="B10" i="8"/>
  <c r="E13" i="6"/>
  <c r="G13" i="6"/>
  <c r="H13" i="6"/>
  <c r="J13" i="6"/>
  <c r="D13" i="6"/>
  <c r="E13" i="3"/>
  <c r="G13" i="3"/>
  <c r="H13" i="3"/>
  <c r="J13" i="3"/>
  <c r="D13" i="3"/>
  <c r="D13" i="8" s="1"/>
  <c r="F25" i="8" l="1"/>
  <c r="G25" i="8"/>
  <c r="H25" i="8"/>
  <c r="I25" i="8"/>
  <c r="J25" i="8"/>
  <c r="E25" i="8"/>
  <c r="F18" i="8"/>
  <c r="G18" i="8"/>
  <c r="H18" i="8"/>
  <c r="I18" i="8"/>
  <c r="J18" i="8"/>
  <c r="F17" i="8"/>
  <c r="G17" i="8"/>
  <c r="H17" i="8"/>
  <c r="I17" i="8"/>
  <c r="J17" i="8"/>
  <c r="F16" i="8"/>
  <c r="G16" i="8"/>
  <c r="H16" i="8"/>
  <c r="I16" i="8"/>
  <c r="J16" i="8"/>
  <c r="F14" i="8"/>
  <c r="G14" i="8"/>
  <c r="H14" i="8"/>
  <c r="I14" i="8"/>
  <c r="J14" i="8"/>
  <c r="E18" i="8"/>
  <c r="E14" i="8"/>
  <c r="E16" i="8"/>
  <c r="E17" i="8"/>
  <c r="F23" i="8" l="1"/>
  <c r="D23" i="8"/>
  <c r="E24" i="6"/>
  <c r="G24" i="6"/>
  <c r="H24" i="6"/>
  <c r="I24" i="6"/>
  <c r="J24" i="6"/>
  <c r="C6" i="3" l="1"/>
  <c r="F7" i="6" l="1"/>
  <c r="C7" i="3"/>
  <c r="D5" i="3" l="1"/>
  <c r="F26" i="8" l="1"/>
  <c r="G26" i="8"/>
  <c r="H26" i="8"/>
  <c r="I26" i="8"/>
  <c r="J26" i="8"/>
  <c r="E26" i="8"/>
  <c r="F19" i="8"/>
  <c r="G19" i="8"/>
  <c r="H19" i="8"/>
  <c r="I19" i="8"/>
  <c r="J19" i="8"/>
  <c r="J1" i="8"/>
  <c r="B1" i="8"/>
  <c r="B1" i="3"/>
  <c r="E19" i="8" l="1"/>
  <c r="B25" i="3"/>
  <c r="B24" i="9" s="1"/>
  <c r="B25" i="6" l="1"/>
  <c r="B24" i="8"/>
  <c r="E16" i="6"/>
  <c r="F16" i="6"/>
  <c r="G16" i="6"/>
  <c r="H16" i="6"/>
  <c r="I16" i="6"/>
  <c r="J16" i="6"/>
  <c r="B16" i="6"/>
  <c r="D16" i="3" l="1"/>
  <c r="C16" i="3"/>
  <c r="C16" i="8" l="1"/>
  <c r="C16" i="9"/>
  <c r="D16" i="8"/>
  <c r="D16" i="9"/>
  <c r="D16" i="6"/>
  <c r="C16" i="6"/>
  <c r="J1" i="3" l="1"/>
  <c r="J27" i="6" l="1"/>
  <c r="I27" i="6"/>
  <c r="H27" i="6"/>
  <c r="G27" i="6"/>
  <c r="E27" i="6"/>
  <c r="E25" i="6"/>
  <c r="F25" i="6"/>
  <c r="G25" i="6"/>
  <c r="H25" i="6"/>
  <c r="I25" i="6"/>
  <c r="J18" i="6"/>
  <c r="J19" i="6"/>
  <c r="J20" i="6"/>
  <c r="I18" i="6"/>
  <c r="I19" i="6"/>
  <c r="I20" i="6"/>
  <c r="H18" i="6"/>
  <c r="H19" i="6"/>
  <c r="H20" i="6"/>
  <c r="G18" i="6"/>
  <c r="G19" i="6"/>
  <c r="G20" i="6"/>
  <c r="E18" i="6"/>
  <c r="E19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E22" i="8"/>
  <c r="C26" i="3"/>
  <c r="D26" i="3"/>
  <c r="D27" i="3"/>
  <c r="D25" i="3"/>
  <c r="C25" i="3"/>
  <c r="F24" i="3"/>
  <c r="D24" i="3"/>
  <c r="D24" i="6" s="1"/>
  <c r="C15" i="3"/>
  <c r="C15" i="6" s="1"/>
  <c r="D15" i="3"/>
  <c r="D15" i="6" s="1"/>
  <c r="C18" i="3"/>
  <c r="D18" i="3"/>
  <c r="D19" i="3"/>
  <c r="D20" i="3"/>
  <c r="D14" i="3"/>
  <c r="C14" i="3"/>
  <c r="D6" i="3"/>
  <c r="D7" i="3"/>
  <c r="C5" i="3"/>
  <c r="D25" i="9" l="1"/>
  <c r="C25" i="9"/>
  <c r="C14" i="8"/>
  <c r="C14" i="9"/>
  <c r="D14" i="8"/>
  <c r="D14" i="9"/>
  <c r="D19" i="8"/>
  <c r="D19" i="9"/>
  <c r="C17" i="8"/>
  <c r="C17" i="9"/>
  <c r="D26" i="8"/>
  <c r="D26" i="9"/>
  <c r="D27" i="6"/>
  <c r="D18" i="8"/>
  <c r="D18" i="9"/>
  <c r="D17" i="8"/>
  <c r="D17" i="9"/>
  <c r="F24" i="6"/>
  <c r="F23" i="6"/>
  <c r="C25" i="6"/>
  <c r="F5" i="6"/>
  <c r="D25" i="8"/>
  <c r="C25" i="8"/>
  <c r="D25" i="6"/>
  <c r="C18" i="6"/>
  <c r="C14" i="6"/>
  <c r="D14" i="6"/>
  <c r="D20" i="6"/>
  <c r="D19" i="6"/>
  <c r="D18" i="6"/>
  <c r="F22" i="8" l="1"/>
  <c r="F22" i="9"/>
  <c r="C6" i="9"/>
  <c r="C6" i="8"/>
  <c r="D6" i="9"/>
  <c r="D6" i="8"/>
  <c r="I13" i="3"/>
  <c r="I13" i="6"/>
  <c r="F13" i="6"/>
  <c r="F13" i="3"/>
</calcChain>
</file>

<file path=xl/sharedStrings.xml><?xml version="1.0" encoding="utf-8"?>
<sst xmlns="http://schemas.openxmlformats.org/spreadsheetml/2006/main" count="188" uniqueCount="61">
  <si>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</si>
  <si>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</si>
  <si>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</si>
  <si>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</si>
  <si>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</si>
  <si>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</si>
  <si>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</si>
  <si>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</si>
  <si>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</si>
  <si>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</si>
  <si>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</si>
  <si>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</si>
  <si>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</si>
  <si>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</si>
  <si>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</si>
  <si>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</si>
  <si>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</si>
  <si>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</si>
  <si>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</si>
  <si>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</si>
  <si>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</si>
  <si>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</si>
  <si>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</si>
  <si>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</si>
  <si>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</si>
  <si>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</si>
  <si>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</si>
  <si>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</si>
  <si>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</si>
  <si>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</si>
  <si>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</si>
  <si>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Батон</t>
  </si>
  <si>
    <t>МБДОУ д/с № 333</t>
  </si>
  <si>
    <t>ЯСЛИ (от 1 года до 3 лет)</t>
  </si>
  <si>
    <t>Говядина отварная</t>
  </si>
  <si>
    <t>185/1</t>
  </si>
  <si>
    <t>Каша гречневая рассыпчатая</t>
  </si>
  <si>
    <t>Батон с сыром</t>
  </si>
  <si>
    <t>Аллерг. Группа № 2  (от 3 до 7 лет)</t>
  </si>
  <si>
    <t>фрукты/сок</t>
  </si>
  <si>
    <t>Компот из сушеных фруктов</t>
  </si>
  <si>
    <t>Сок фруктовый</t>
  </si>
  <si>
    <t>Аллерг. Группа № 3 (от 3 до 7 лет)</t>
  </si>
  <si>
    <t>Аллерг. Группа № 5  (от 3 до 7 лет)</t>
  </si>
  <si>
    <t>Чай без сахара</t>
  </si>
  <si>
    <t>Каша пшеничная жидкая</t>
  </si>
  <si>
    <t>1 неделя
5 день</t>
  </si>
  <si>
    <t>Тефтели мясные</t>
  </si>
  <si>
    <t>соус</t>
  </si>
  <si>
    <t>Соус сметанный</t>
  </si>
  <si>
    <t>Молоко кипяченое</t>
  </si>
  <si>
    <t>Ватрушка с творогом</t>
  </si>
  <si>
    <t>Капуста тушеная</t>
  </si>
  <si>
    <t>Напиток из плодов шиповника</t>
  </si>
  <si>
    <t>Кофейный напиток с молоком</t>
  </si>
  <si>
    <t>Чай с сахаром</t>
  </si>
  <si>
    <t>Каша пшеничная жидкая безмолочная</t>
  </si>
  <si>
    <t>Борщ с картофелем</t>
  </si>
  <si>
    <t>Груши свежие</t>
  </si>
  <si>
    <t>Огурцы свежие</t>
  </si>
  <si>
    <t>Бутерброды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</si>
</sst>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2" xfId="0" applyFill="1" applyBorder="1" applyAlignment="1">
      <alignment wrapText="1"/>
    </xf>
    <xf numFmtId="0" fontId="0" fillId="0" borderId="7" xfId="0" applyFill="1" applyBorder="1"/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3" fillId="0" borderId="0" xfId="0" applyFont="1"/>
    <xf numFmtId="0" fontId="0" fillId="0" borderId="0" xfId="0" applyFont="1"/>
    <xf numFmtId="2" fontId="0" fillId="0" borderId="25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5" xfId="0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E26" sqref="E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57031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">
        <v>32</v>
      </c>
      <c r="C1" s="75"/>
      <c r="D1" s="75"/>
      <c r="E1" s="1"/>
      <c r="F1" s="2"/>
      <c r="G1" s="1"/>
      <c r="H1" s="1"/>
      <c r="I1" s="1" t="s">
        <v>0</v>
      </c>
      <c r="J1" s="44" t="s">
        <v>46</v>
      </c>
    </row>
    <row r="2" spans="1:10" ht="15.75" thickBot="1" x14ac:dyDescent="0.3"/>
    <row r="3" spans="1:10" x14ac:dyDescent="0.25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v>185</v>
      </c>
      <c r="D5" s="6" t="s">
        <v>45</v>
      </c>
      <c r="E5" s="7">
        <v>150</v>
      </c>
      <c r="F5" s="8"/>
      <c r="G5" s="7">
        <v>119</v>
      </c>
      <c r="H5" s="8">
        <v>3.22</v>
      </c>
      <c r="I5" s="8">
        <v>2.97</v>
      </c>
      <c r="J5" s="33">
        <v>19.75</v>
      </c>
    </row>
    <row r="6" spans="1:10" x14ac:dyDescent="0.25">
      <c r="A6" s="9"/>
      <c r="B6" s="10" t="s">
        <v>11</v>
      </c>
      <c r="C6" s="21">
        <v>395</v>
      </c>
      <c r="D6" s="12" t="s">
        <v>54</v>
      </c>
      <c r="E6" s="13">
        <v>180</v>
      </c>
      <c r="F6" s="14"/>
      <c r="G6" s="13">
        <v>91</v>
      </c>
      <c r="H6" s="14">
        <v>2.85</v>
      </c>
      <c r="I6" s="14">
        <v>2.41</v>
      </c>
      <c r="J6" s="34">
        <v>14.36</v>
      </c>
    </row>
    <row r="7" spans="1:10" x14ac:dyDescent="0.25">
      <c r="A7" s="9"/>
      <c r="B7" s="10" t="s">
        <v>20</v>
      </c>
      <c r="C7" s="11">
        <v>1</v>
      </c>
      <c r="D7" s="12" t="s">
        <v>60</v>
      </c>
      <c r="E7" s="13">
        <v>35</v>
      </c>
      <c r="F7" s="14"/>
      <c r="G7" s="13">
        <v>119</v>
      </c>
      <c r="H7" s="14">
        <v>2.14</v>
      </c>
      <c r="I7" s="14">
        <v>6.61</v>
      </c>
      <c r="J7" s="34">
        <v>12.79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39</v>
      </c>
      <c r="C10" s="5"/>
      <c r="D10" s="6"/>
      <c r="E10" s="7"/>
      <c r="F10" s="8"/>
      <c r="G10" s="7"/>
      <c r="H10" s="8"/>
      <c r="I10" s="8"/>
      <c r="J10" s="3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21"/>
      <c r="D13" s="22" t="s">
        <v>59</v>
      </c>
      <c r="E13" s="11">
        <v>30</v>
      </c>
      <c r="F13" s="11"/>
      <c r="G13" s="11">
        <v>5</v>
      </c>
      <c r="H13" s="14">
        <v>0.24</v>
      </c>
      <c r="I13" s="14">
        <v>0.03</v>
      </c>
      <c r="J13" s="34">
        <v>0.84</v>
      </c>
    </row>
    <row r="14" spans="1:10" x14ac:dyDescent="0.25">
      <c r="A14" s="9"/>
      <c r="B14" s="10" t="s">
        <v>15</v>
      </c>
      <c r="C14" s="11">
        <v>58</v>
      </c>
      <c r="D14" s="12" t="s">
        <v>57</v>
      </c>
      <c r="E14" s="13">
        <v>150</v>
      </c>
      <c r="F14" s="14"/>
      <c r="G14" s="13">
        <v>66</v>
      </c>
      <c r="H14" s="14">
        <v>1.23</v>
      </c>
      <c r="I14" s="14">
        <v>3</v>
      </c>
      <c r="J14" s="34">
        <v>8.4600000000000009</v>
      </c>
    </row>
    <row r="15" spans="1:10" x14ac:dyDescent="0.25">
      <c r="A15" s="9"/>
      <c r="B15" s="10" t="s">
        <v>16</v>
      </c>
      <c r="C15" s="11">
        <v>287</v>
      </c>
      <c r="D15" s="12" t="s">
        <v>47</v>
      </c>
      <c r="E15" s="13">
        <v>70</v>
      </c>
      <c r="F15" s="14"/>
      <c r="G15" s="13">
        <v>90</v>
      </c>
      <c r="H15" s="14">
        <v>4.74</v>
      </c>
      <c r="I15" s="14">
        <v>5.27</v>
      </c>
      <c r="J15" s="34">
        <v>6</v>
      </c>
    </row>
    <row r="16" spans="1:10" x14ac:dyDescent="0.25">
      <c r="A16" s="9"/>
      <c r="B16" s="10" t="s">
        <v>17</v>
      </c>
      <c r="C16" s="11">
        <v>313</v>
      </c>
      <c r="D16" s="12" t="s">
        <v>36</v>
      </c>
      <c r="E16" s="13">
        <v>110</v>
      </c>
      <c r="F16" s="14"/>
      <c r="G16" s="13">
        <v>179</v>
      </c>
      <c r="H16" s="14">
        <v>6.3</v>
      </c>
      <c r="I16" s="14">
        <v>4.47</v>
      </c>
      <c r="J16" s="34">
        <v>28.33</v>
      </c>
    </row>
    <row r="17" spans="1:11" x14ac:dyDescent="0.25">
      <c r="A17" s="9"/>
      <c r="B17" s="10" t="s">
        <v>48</v>
      </c>
      <c r="C17" s="11">
        <v>354</v>
      </c>
      <c r="D17" s="12" t="s">
        <v>49</v>
      </c>
      <c r="E17" s="13">
        <v>10</v>
      </c>
      <c r="F17" s="14"/>
      <c r="G17" s="13">
        <v>7</v>
      </c>
      <c r="H17" s="14">
        <v>0.14000000000000001</v>
      </c>
      <c r="I17" s="14">
        <v>0.5</v>
      </c>
      <c r="J17" s="34">
        <v>0.59</v>
      </c>
    </row>
    <row r="18" spans="1:11" x14ac:dyDescent="0.25">
      <c r="A18" s="9"/>
      <c r="B18" s="10" t="s">
        <v>18</v>
      </c>
      <c r="C18" s="11">
        <v>376</v>
      </c>
      <c r="D18" s="12" t="s">
        <v>40</v>
      </c>
      <c r="E18" s="13">
        <v>180</v>
      </c>
      <c r="F18" s="14"/>
      <c r="G18" s="13">
        <v>101</v>
      </c>
      <c r="H18" s="14">
        <v>0.39</v>
      </c>
      <c r="I18" s="14">
        <v>0.01</v>
      </c>
      <c r="J18" s="34">
        <v>24.99</v>
      </c>
    </row>
    <row r="19" spans="1:11" x14ac:dyDescent="0.25">
      <c r="A19" s="9"/>
      <c r="B19" s="10" t="s">
        <v>21</v>
      </c>
      <c r="C19" s="11"/>
      <c r="D19" s="12" t="s">
        <v>29</v>
      </c>
      <c r="E19" s="13">
        <v>10</v>
      </c>
      <c r="F19" s="14"/>
      <c r="G19" s="13">
        <v>24</v>
      </c>
      <c r="H19" s="14">
        <v>0.8</v>
      </c>
      <c r="I19" s="14">
        <v>0.1</v>
      </c>
      <c r="J19" s="34">
        <v>4.8</v>
      </c>
    </row>
    <row r="20" spans="1:11" x14ac:dyDescent="0.25">
      <c r="A20" s="9"/>
      <c r="B20" s="10" t="s">
        <v>19</v>
      </c>
      <c r="C20" s="11"/>
      <c r="D20" s="12" t="s">
        <v>30</v>
      </c>
      <c r="E20" s="13">
        <v>20</v>
      </c>
      <c r="F20" s="14"/>
      <c r="G20" s="13">
        <v>42</v>
      </c>
      <c r="H20" s="14">
        <v>1.52</v>
      </c>
      <c r="I20" s="14">
        <v>0.2</v>
      </c>
      <c r="J20" s="34">
        <v>8.8000000000000007</v>
      </c>
    </row>
    <row r="21" spans="1:11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1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1" x14ac:dyDescent="0.25">
      <c r="A23" s="9" t="s">
        <v>24</v>
      </c>
      <c r="B23" s="20" t="s">
        <v>25</v>
      </c>
      <c r="C23" s="21">
        <v>400</v>
      </c>
      <c r="D23" s="71" t="s">
        <v>50</v>
      </c>
      <c r="E23" s="58">
        <v>120</v>
      </c>
      <c r="F23" s="59"/>
      <c r="G23" s="27">
        <v>65</v>
      </c>
      <c r="H23" s="28">
        <v>3.48</v>
      </c>
      <c r="I23" s="28">
        <v>3</v>
      </c>
      <c r="J23" s="37">
        <v>5.76</v>
      </c>
      <c r="K23" s="1"/>
    </row>
    <row r="24" spans="1:11" ht="45.75" thickBot="1" x14ac:dyDescent="0.3">
      <c r="A24" s="9"/>
      <c r="B24" s="29" t="s">
        <v>26</v>
      </c>
      <c r="C24" s="12">
        <v>458.50400000000002</v>
      </c>
      <c r="D24" s="17" t="s">
        <v>51</v>
      </c>
      <c r="E24" s="18">
        <v>70</v>
      </c>
      <c r="F24" s="19"/>
      <c r="G24" s="18">
        <v>202</v>
      </c>
      <c r="H24" s="19">
        <v>9.2200000000000006</v>
      </c>
      <c r="I24" s="19">
        <v>5.48</v>
      </c>
      <c r="J24" s="35">
        <v>29.18</v>
      </c>
      <c r="K24" s="1"/>
    </row>
    <row r="25" spans="1:11" x14ac:dyDescent="0.25">
      <c r="A25" s="72" t="s">
        <v>27</v>
      </c>
      <c r="B25" s="66" t="s">
        <v>10</v>
      </c>
      <c r="C25" s="5">
        <v>132</v>
      </c>
      <c r="D25" s="6" t="s">
        <v>52</v>
      </c>
      <c r="E25" s="7">
        <v>140</v>
      </c>
      <c r="F25" s="8"/>
      <c r="G25" s="7">
        <v>158</v>
      </c>
      <c r="H25" s="8">
        <v>3.96</v>
      </c>
      <c r="I25" s="8">
        <v>7.42</v>
      </c>
      <c r="J25" s="33">
        <v>18.98</v>
      </c>
      <c r="K25" s="61"/>
    </row>
    <row r="26" spans="1:11" x14ac:dyDescent="0.25">
      <c r="A26" s="73"/>
      <c r="B26" s="10" t="s">
        <v>11</v>
      </c>
      <c r="C26" s="11">
        <v>398</v>
      </c>
      <c r="D26" s="12" t="s">
        <v>53</v>
      </c>
      <c r="E26" s="13">
        <v>180</v>
      </c>
      <c r="F26" s="14"/>
      <c r="G26" s="13">
        <v>79</v>
      </c>
      <c r="H26" s="14">
        <v>0.61</v>
      </c>
      <c r="I26" s="14">
        <v>0.25</v>
      </c>
      <c r="J26" s="34">
        <v>18.670000000000002</v>
      </c>
      <c r="K26" s="1"/>
    </row>
    <row r="27" spans="1:11" ht="15.75" thickBot="1" x14ac:dyDescent="0.3">
      <c r="A27" s="74"/>
      <c r="B27" s="43" t="s">
        <v>20</v>
      </c>
      <c r="C27" s="16"/>
      <c r="D27" s="17" t="s">
        <v>29</v>
      </c>
      <c r="E27" s="18">
        <v>20</v>
      </c>
      <c r="F27" s="19"/>
      <c r="G27" s="18">
        <v>48</v>
      </c>
      <c r="H27" s="19">
        <v>1.6</v>
      </c>
      <c r="I27" s="19">
        <v>0.2</v>
      </c>
      <c r="J27" s="35">
        <v>9.6</v>
      </c>
      <c r="K27" s="1"/>
    </row>
  </sheetData>
  <mergeCells count="3">
    <mergeCell ref="A25:A27"/>
    <mergeCell ref="B1:D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E13" sqref="E1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6.7109375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5.75" thickBot="1" x14ac:dyDescent="0.3"/>
    <row r="3" spans="1:10" x14ac:dyDescent="0.25">
      <c r="A3" s="76" t="s">
        <v>28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f>ЯСЛИ!C5</f>
        <v>185</v>
      </c>
      <c r="D5" s="39" t="str">
        <f>ЯСЛИ!D5</f>
        <v>Каша пшеничная жидкая</v>
      </c>
      <c r="E5" s="7">
        <v>200</v>
      </c>
      <c r="F5" s="8"/>
      <c r="G5" s="7">
        <v>158</v>
      </c>
      <c r="H5" s="8">
        <v>4.29</v>
      </c>
      <c r="I5" s="8">
        <v>3.96</v>
      </c>
      <c r="J5" s="33">
        <v>26.33</v>
      </c>
    </row>
    <row r="6" spans="1:10" x14ac:dyDescent="0.25">
      <c r="A6" s="9"/>
      <c r="B6" s="10" t="s">
        <v>11</v>
      </c>
      <c r="C6" s="21">
        <f>ЯСЛИ!C6</f>
        <v>395</v>
      </c>
      <c r="D6" s="12" t="str">
        <f>ЯСЛИ!D6</f>
        <v>Кофейный напиток с молоком</v>
      </c>
      <c r="E6" s="13">
        <v>200</v>
      </c>
      <c r="F6" s="14"/>
      <c r="G6" s="13">
        <v>101</v>
      </c>
      <c r="H6" s="14">
        <v>3.16</v>
      </c>
      <c r="I6" s="14">
        <v>2.67</v>
      </c>
      <c r="J6" s="34">
        <v>15.95</v>
      </c>
    </row>
    <row r="7" spans="1:10" x14ac:dyDescent="0.25">
      <c r="A7" s="9"/>
      <c r="B7" s="10" t="s">
        <v>20</v>
      </c>
      <c r="C7" s="11">
        <f>ЯСЛИ!C7</f>
        <v>1</v>
      </c>
      <c r="D7" s="12" t="str">
        <f>ЯСЛИ!D7</f>
        <v>Бутерброды с маслом</v>
      </c>
      <c r="E7" s="13">
        <v>40</v>
      </c>
      <c r="F7" s="14"/>
      <c r="G7" s="13">
        <v>136</v>
      </c>
      <c r="H7" s="14">
        <v>2.4500000000000002</v>
      </c>
      <c r="I7" s="14">
        <v>7.55</v>
      </c>
      <c r="J7" s="34">
        <v>14.62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ЯСЛИ!B10</f>
        <v>фрукты/сок</v>
      </c>
      <c r="C10" s="4"/>
      <c r="D10" s="4"/>
      <c r="E10" s="7"/>
      <c r="F10" s="7"/>
      <c r="G10" s="7"/>
      <c r="H10" s="8"/>
      <c r="I10" s="8"/>
      <c r="J10" s="3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Огурцы свежие</v>
      </c>
      <c r="E13" s="11">
        <f>ЯСЛИ!E13</f>
        <v>30</v>
      </c>
      <c r="F13" s="11">
        <f>ЯСЛИ!F13</f>
        <v>0</v>
      </c>
      <c r="G13" s="11">
        <f>ЯСЛИ!G13</f>
        <v>5</v>
      </c>
      <c r="H13" s="14">
        <f>ЯСЛИ!H13</f>
        <v>0.24</v>
      </c>
      <c r="I13" s="14">
        <f>ЯСЛИ!I13</f>
        <v>0.03</v>
      </c>
      <c r="J13" s="34">
        <f>ЯСЛИ!J13</f>
        <v>0.84</v>
      </c>
    </row>
    <row r="14" spans="1:10" x14ac:dyDescent="0.25">
      <c r="A14" s="9"/>
      <c r="B14" s="10" t="s">
        <v>15</v>
      </c>
      <c r="C14" s="11">
        <f>ЯСЛИ!C14</f>
        <v>58</v>
      </c>
      <c r="D14" s="11" t="str">
        <f>ЯСЛИ!D14</f>
        <v>Борщ с картофелем</v>
      </c>
      <c r="E14" s="13">
        <v>200</v>
      </c>
      <c r="F14" s="14"/>
      <c r="G14" s="13">
        <v>88</v>
      </c>
      <c r="H14" s="14">
        <v>1.63</v>
      </c>
      <c r="I14" s="14">
        <v>4</v>
      </c>
      <c r="J14" s="34">
        <v>11.29</v>
      </c>
    </row>
    <row r="15" spans="1:10" x14ac:dyDescent="0.25">
      <c r="A15" s="9"/>
      <c r="B15" s="10" t="s">
        <v>16</v>
      </c>
      <c r="C15" s="11">
        <f>ЯСЛИ!C15</f>
        <v>287</v>
      </c>
      <c r="D15" s="11" t="str">
        <f>ЯСЛИ!D15</f>
        <v>Тефтели мясные</v>
      </c>
      <c r="E15" s="13">
        <v>80</v>
      </c>
      <c r="F15" s="14"/>
      <c r="G15" s="13">
        <v>103</v>
      </c>
      <c r="H15" s="14">
        <v>5.42</v>
      </c>
      <c r="I15" s="14">
        <v>6.02</v>
      </c>
      <c r="J15" s="34">
        <v>6.86</v>
      </c>
    </row>
    <row r="16" spans="1:10" x14ac:dyDescent="0.25">
      <c r="A16" s="9"/>
      <c r="B16" s="10" t="s">
        <v>17</v>
      </c>
      <c r="C16" s="11">
        <f>ЯСЛИ!C16</f>
        <v>313</v>
      </c>
      <c r="D16" s="11" t="str">
        <f>ЯСЛИ!D16</f>
        <v>Каша гречневая рассыпчатая</v>
      </c>
      <c r="E16" s="13">
        <v>130</v>
      </c>
      <c r="F16" s="14"/>
      <c r="G16" s="13">
        <v>211</v>
      </c>
      <c r="H16" s="14">
        <v>7.45</v>
      </c>
      <c r="I16" s="14">
        <v>5.28</v>
      </c>
      <c r="J16" s="34">
        <v>33.479999999999997</v>
      </c>
    </row>
    <row r="17" spans="1:10" x14ac:dyDescent="0.25">
      <c r="A17" s="9"/>
      <c r="B17" s="10" t="str">
        <f>ЯСЛИ!B17</f>
        <v>соус</v>
      </c>
      <c r="C17" s="10">
        <f>ЯСЛИ!C17</f>
        <v>354</v>
      </c>
      <c r="D17" s="10" t="str">
        <f>ЯСЛИ!D17</f>
        <v>Соус сметанный</v>
      </c>
      <c r="E17" s="13">
        <v>15</v>
      </c>
      <c r="F17" s="14"/>
      <c r="G17" s="13">
        <v>11</v>
      </c>
      <c r="H17" s="14">
        <v>0.21</v>
      </c>
      <c r="I17" s="14">
        <v>0.75</v>
      </c>
      <c r="J17" s="34">
        <v>0.88</v>
      </c>
    </row>
    <row r="18" spans="1:10" x14ac:dyDescent="0.25">
      <c r="A18" s="9"/>
      <c r="B18" s="10" t="s">
        <v>18</v>
      </c>
      <c r="C18" s="11">
        <f>ЯСЛИ!C18</f>
        <v>376</v>
      </c>
      <c r="D18" s="11" t="str">
        <f>ЯСЛИ!D18</f>
        <v>Компот из сушеных фруктов</v>
      </c>
      <c r="E18" s="13">
        <v>200</v>
      </c>
      <c r="F18" s="14"/>
      <c r="G18" s="13">
        <v>113</v>
      </c>
      <c r="H18" s="14">
        <v>0.44</v>
      </c>
      <c r="I18" s="14">
        <v>0.02</v>
      </c>
      <c r="J18" s="34">
        <v>27.76</v>
      </c>
    </row>
    <row r="19" spans="1:10" x14ac:dyDescent="0.25">
      <c r="A19" s="9"/>
      <c r="B19" s="10" t="s">
        <v>21</v>
      </c>
      <c r="C19" s="11"/>
      <c r="D19" s="11" t="str">
        <f>ЯСЛИ!D19</f>
        <v>Хлеб пшеничный</v>
      </c>
      <c r="E19" s="13">
        <v>20</v>
      </c>
      <c r="F19" s="14"/>
      <c r="G19" s="13">
        <v>48</v>
      </c>
      <c r="H19" s="14">
        <v>1.6</v>
      </c>
      <c r="I19" s="14">
        <v>0.2</v>
      </c>
      <c r="J19" s="34">
        <v>9.6</v>
      </c>
    </row>
    <row r="20" spans="1:10" x14ac:dyDescent="0.25">
      <c r="A20" s="9"/>
      <c r="B20" s="10" t="s">
        <v>19</v>
      </c>
      <c r="C20" s="11"/>
      <c r="D20" s="11" t="str">
        <f>ЯСЛИ!D20</f>
        <v>Хлеб ржаной</v>
      </c>
      <c r="E20" s="13">
        <f>ЯСЛИ!E20</f>
        <v>20</v>
      </c>
      <c r="F20" s="13">
        <f>ЯСЛИ!F20</f>
        <v>0</v>
      </c>
      <c r="G20" s="13">
        <f>ЯСЛИ!G20</f>
        <v>42</v>
      </c>
      <c r="H20" s="14">
        <f>ЯСЛИ!H20</f>
        <v>1.52</v>
      </c>
      <c r="I20" s="14">
        <f>ЯСЛИ!I20</f>
        <v>0.2</v>
      </c>
      <c r="J20" s="34">
        <f>ЯСЛИ!J20</f>
        <v>8.8000000000000007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f>ЯСЛИ!C23</f>
        <v>400</v>
      </c>
      <c r="D23" s="21" t="str">
        <f>ЯСЛИ!D23</f>
        <v>Молоко кипяченое</v>
      </c>
      <c r="E23" s="23">
        <v>140</v>
      </c>
      <c r="F23" s="24"/>
      <c r="G23" s="23">
        <v>76</v>
      </c>
      <c r="H23" s="24">
        <v>4.0599999999999996</v>
      </c>
      <c r="I23" s="24">
        <v>3.5</v>
      </c>
      <c r="J23" s="36">
        <v>6.72</v>
      </c>
    </row>
    <row r="24" spans="1:10" ht="45.75" thickBot="1" x14ac:dyDescent="0.3">
      <c r="A24" s="9"/>
      <c r="B24" s="29" t="s">
        <v>26</v>
      </c>
      <c r="C24" s="21">
        <f>ЯСЛИ!C24</f>
        <v>458.50400000000002</v>
      </c>
      <c r="D24" s="21" t="str">
        <f>ЯСЛИ!D24</f>
        <v>Ватрушка с творогом</v>
      </c>
      <c r="E24" s="21">
        <v>80</v>
      </c>
      <c r="F24" s="21">
        <f>ЯСЛИ!F24</f>
        <v>0</v>
      </c>
      <c r="G24" s="23">
        <v>230</v>
      </c>
      <c r="H24" s="24">
        <v>10.53</v>
      </c>
      <c r="I24" s="24">
        <v>6.26</v>
      </c>
      <c r="J24" s="36">
        <v>33.340000000000003</v>
      </c>
    </row>
    <row r="25" spans="1:10" x14ac:dyDescent="0.25">
      <c r="A25" s="72" t="s">
        <v>27</v>
      </c>
      <c r="B25" s="68" t="str">
        <f>ЯСЛИ!B25</f>
        <v>гор.блюдо</v>
      </c>
      <c r="C25" s="38">
        <f>ЯСЛИ!C25</f>
        <v>132</v>
      </c>
      <c r="D25" s="38" t="str">
        <f>ЯСЛИ!D25</f>
        <v>Капуста тушеная</v>
      </c>
      <c r="E25" s="41">
        <v>160</v>
      </c>
      <c r="F25" s="8"/>
      <c r="G25" s="7">
        <v>197</v>
      </c>
      <c r="H25" s="8">
        <v>4.95</v>
      </c>
      <c r="I25" s="8">
        <v>9.27</v>
      </c>
      <c r="J25" s="33">
        <v>23.72</v>
      </c>
    </row>
    <row r="26" spans="1:10" x14ac:dyDescent="0.25">
      <c r="A26" s="73"/>
      <c r="B26" s="10" t="s">
        <v>11</v>
      </c>
      <c r="C26" s="11">
        <f>ЯСЛИ!C26</f>
        <v>398</v>
      </c>
      <c r="D26" s="11" t="str">
        <f>ЯСЛИ!D26</f>
        <v>Напиток из плодов шиповника</v>
      </c>
      <c r="E26" s="13">
        <v>200</v>
      </c>
      <c r="F26" s="14"/>
      <c r="G26" s="13">
        <v>87</v>
      </c>
      <c r="H26" s="14">
        <v>0.67</v>
      </c>
      <c r="I26" s="14">
        <v>0.27</v>
      </c>
      <c r="J26" s="34">
        <v>20.74</v>
      </c>
    </row>
    <row r="27" spans="1:10" ht="15.75" thickBot="1" x14ac:dyDescent="0.3">
      <c r="A27" s="74"/>
      <c r="B27" s="43" t="s">
        <v>20</v>
      </c>
      <c r="C27" s="16"/>
      <c r="D27" s="16" t="str">
        <f>ЯСЛИ!D27</f>
        <v>Хлеб пшеничный</v>
      </c>
      <c r="E27" s="18">
        <v>20</v>
      </c>
      <c r="F27" s="19"/>
      <c r="G27" s="18">
        <v>48</v>
      </c>
      <c r="H27" s="19">
        <v>1.6</v>
      </c>
      <c r="I27" s="19">
        <v>0.2</v>
      </c>
      <c r="J27" s="35"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0" sqref="E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5.75" thickBot="1" x14ac:dyDescent="0.3">
      <c r="B2" s="53"/>
    </row>
    <row r="3" spans="1:10" x14ac:dyDescent="0.25">
      <c r="A3" s="76" t="s">
        <v>42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7" t="s">
        <v>35</v>
      </c>
      <c r="D5" s="38" t="s">
        <v>56</v>
      </c>
      <c r="E5" s="5">
        <v>200</v>
      </c>
      <c r="F5" s="5" t="e">
        <f>#REF!</f>
        <v>#REF!</v>
      </c>
      <c r="G5" s="5">
        <v>178</v>
      </c>
      <c r="H5" s="8">
        <v>5.75</v>
      </c>
      <c r="I5" s="8">
        <v>0.65</v>
      </c>
      <c r="J5" s="33">
        <v>36.54</v>
      </c>
    </row>
    <row r="6" spans="1:10" x14ac:dyDescent="0.25">
      <c r="A6" s="9"/>
      <c r="B6" s="10" t="s">
        <v>11</v>
      </c>
      <c r="C6" s="11">
        <v>392</v>
      </c>
      <c r="D6" s="11" t="s">
        <v>55</v>
      </c>
      <c r="E6" s="11">
        <f>'САД, ОВЗ'!E26</f>
        <v>200</v>
      </c>
      <c r="F6" s="11">
        <f>'САД, ОВЗ'!F26</f>
        <v>0</v>
      </c>
      <c r="G6" s="11">
        <v>44</v>
      </c>
      <c r="H6" s="11">
        <v>0.06</v>
      </c>
      <c r="I6" s="11">
        <v>0.02</v>
      </c>
      <c r="J6" s="34">
        <v>11.1</v>
      </c>
    </row>
    <row r="7" spans="1:10" x14ac:dyDescent="0.25">
      <c r="A7" s="9"/>
      <c r="B7" s="10" t="s">
        <v>20</v>
      </c>
      <c r="C7" s="11"/>
      <c r="D7" s="11" t="s">
        <v>37</v>
      </c>
      <c r="E7" s="13">
        <v>40</v>
      </c>
      <c r="F7" s="13" t="e">
        <f>#REF!</f>
        <v>#REF!</v>
      </c>
      <c r="G7" s="13">
        <v>100</v>
      </c>
      <c r="H7" s="14">
        <v>4.1500000000000004</v>
      </c>
      <c r="I7" s="14">
        <v>2.67</v>
      </c>
      <c r="J7" s="34">
        <v>15.62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21"/>
      <c r="D9" s="40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0</v>
      </c>
      <c r="D10" s="4">
        <f>'САД, ОВЗ'!D10</f>
        <v>0</v>
      </c>
      <c r="E10" s="4">
        <f>'САД, ОВЗ'!E10</f>
        <v>0</v>
      </c>
      <c r="F10" s="4">
        <f>'САД, ОВЗ'!F10</f>
        <v>0</v>
      </c>
      <c r="G10" s="4">
        <f>'САД, ОВЗ'!G10</f>
        <v>0</v>
      </c>
      <c r="H10" s="64">
        <f>'САД, ОВЗ'!H10</f>
        <v>0</v>
      </c>
      <c r="I10" s="64">
        <f>'САД, ОВЗ'!I10</f>
        <v>0</v>
      </c>
      <c r="J10" s="65">
        <f>'САД, ОВЗ'!J10</f>
        <v>0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Огурцы свежие</v>
      </c>
      <c r="E13" s="11">
        <f>ЯСЛИ!E13</f>
        <v>30</v>
      </c>
      <c r="F13" s="11">
        <f>ЯСЛИ!F13</f>
        <v>0</v>
      </c>
      <c r="G13" s="11">
        <f>ЯСЛИ!G13</f>
        <v>5</v>
      </c>
      <c r="H13" s="14">
        <f>ЯСЛИ!H13</f>
        <v>0.24</v>
      </c>
      <c r="I13" s="14">
        <f>ЯСЛИ!I13</f>
        <v>0.03</v>
      </c>
      <c r="J13" s="34">
        <f>ЯСЛИ!J13</f>
        <v>0.84</v>
      </c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f>'САД, ОВЗ'!C15</f>
        <v>287</v>
      </c>
      <c r="D15" s="11" t="str">
        <f>'САД, ОВЗ'!D15</f>
        <v>Тефтели мясные</v>
      </c>
      <c r="E15" s="11">
        <f>'САД, ОВЗ'!E15</f>
        <v>80</v>
      </c>
      <c r="F15" s="11">
        <f>'САД, ОВЗ'!F15</f>
        <v>0</v>
      </c>
      <c r="G15" s="11">
        <f>'САД, ОВЗ'!G15</f>
        <v>103</v>
      </c>
      <c r="H15" s="14">
        <f>'САД, ОВЗ'!H15</f>
        <v>5.42</v>
      </c>
      <c r="I15" s="14">
        <f>'САД, ОВЗ'!I15</f>
        <v>6.02</v>
      </c>
      <c r="J15" s="34">
        <f>'САД, ОВЗ'!J15</f>
        <v>6.86</v>
      </c>
    </row>
    <row r="16" spans="1:10" x14ac:dyDescent="0.25">
      <c r="A16" s="9"/>
      <c r="B16" s="10" t="str">
        <f>'САД, ОВЗ'!B16</f>
        <v>гарнир</v>
      </c>
      <c r="C16" s="10">
        <f>'САД, ОВЗ'!C16</f>
        <v>313</v>
      </c>
      <c r="D16" s="10" t="str">
        <f>'САД, ОВЗ'!D16</f>
        <v>Каша гречневая рассыпчатая</v>
      </c>
      <c r="E16" s="10">
        <f>'САД, ОВЗ'!E16</f>
        <v>130</v>
      </c>
      <c r="F16" s="10">
        <f>'САД, ОВЗ'!F16</f>
        <v>0</v>
      </c>
      <c r="G16" s="10">
        <f>'САД, ОВЗ'!G16</f>
        <v>211</v>
      </c>
      <c r="H16" s="10">
        <f>'САД, ОВЗ'!H16</f>
        <v>7.45</v>
      </c>
      <c r="I16" s="10">
        <f>'САД, ОВЗ'!I16</f>
        <v>5.28</v>
      </c>
      <c r="J16" s="48">
        <f>'САД, ОВЗ'!J16</f>
        <v>33.479999999999997</v>
      </c>
    </row>
    <row r="17" spans="1:10" x14ac:dyDescent="0.25">
      <c r="A17" s="9"/>
      <c r="B17" s="10" t="str">
        <f>'САД, ОВЗ'!B17</f>
        <v>соус</v>
      </c>
      <c r="C17" s="10">
        <f>'САД, ОВЗ'!C17</f>
        <v>354</v>
      </c>
      <c r="D17" s="10" t="str">
        <f>'САД, ОВЗ'!D17</f>
        <v>Соус сметанный</v>
      </c>
      <c r="E17" s="10">
        <f>'САД, ОВЗ'!E17</f>
        <v>15</v>
      </c>
      <c r="F17" s="10">
        <f>'САД, ОВЗ'!F17</f>
        <v>0</v>
      </c>
      <c r="G17" s="10">
        <f>'САД, ОВЗ'!G17</f>
        <v>11</v>
      </c>
      <c r="H17" s="10">
        <f>'САД, ОВЗ'!H17</f>
        <v>0.21</v>
      </c>
      <c r="I17" s="10">
        <f>'САД, ОВЗ'!I17</f>
        <v>0.75</v>
      </c>
      <c r="J17" s="48">
        <f>'САД, ОВЗ'!J17</f>
        <v>0.88</v>
      </c>
    </row>
    <row r="18" spans="1:10" x14ac:dyDescent="0.25">
      <c r="A18" s="9"/>
      <c r="B18" s="10" t="s">
        <v>18</v>
      </c>
      <c r="C18" s="11">
        <f>'САД, ОВЗ'!C18</f>
        <v>376</v>
      </c>
      <c r="D18" s="11" t="str">
        <f>'САД, ОВЗ'!D18</f>
        <v>Компот из сушеных фруктов</v>
      </c>
      <c r="E18" s="11">
        <f>'САД, ОВЗ'!E18</f>
        <v>200</v>
      </c>
      <c r="F18" s="14"/>
      <c r="G18" s="11">
        <f>'САД, ОВЗ'!G18</f>
        <v>113</v>
      </c>
      <c r="H18" s="14">
        <f>'САД, ОВЗ'!H18</f>
        <v>0.44</v>
      </c>
      <c r="I18" s="14">
        <f>'САД, ОВЗ'!I18</f>
        <v>0.02</v>
      </c>
      <c r="J18" s="34">
        <f>'САД, ОВЗ'!J18</f>
        <v>27.76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20</v>
      </c>
      <c r="F19" s="14"/>
      <c r="G19" s="11">
        <f>'САД, ОВЗ'!G19</f>
        <v>48</v>
      </c>
      <c r="H19" s="14">
        <f>'САД, ОВЗ'!H19</f>
        <v>1.6</v>
      </c>
      <c r="I19" s="14">
        <f>'САД, ОВЗ'!I19</f>
        <v>0.2</v>
      </c>
      <c r="J19" s="34">
        <f>'САД, ОВЗ'!J19</f>
        <v>9.6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20</v>
      </c>
      <c r="F20" s="14"/>
      <c r="G20" s="11">
        <f>'САД, ОВЗ'!G20</f>
        <v>42</v>
      </c>
      <c r="H20" s="14">
        <f>'САД, ОВЗ'!H20</f>
        <v>1.52</v>
      </c>
      <c r="I20" s="14">
        <f>'САД, ОВЗ'!I20</f>
        <v>0.2</v>
      </c>
      <c r="J20" s="34">
        <f>'САД, ОВЗ'!J20</f>
        <v>8.8000000000000007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v>399</v>
      </c>
      <c r="D23" s="21" t="s">
        <v>41</v>
      </c>
      <c r="E23" s="21">
        <v>200</v>
      </c>
      <c r="F23" s="21">
        <f t="shared" ref="F23" si="0">F6</f>
        <v>0</v>
      </c>
      <c r="G23" s="21">
        <v>84</v>
      </c>
      <c r="H23" s="24">
        <v>1</v>
      </c>
      <c r="I23" s="24">
        <v>0</v>
      </c>
      <c r="J23" s="36">
        <v>20.2</v>
      </c>
    </row>
    <row r="24" spans="1:10" ht="45.75" thickBot="1" x14ac:dyDescent="0.3">
      <c r="A24" s="9"/>
      <c r="B24" s="47" t="s">
        <v>26</v>
      </c>
      <c r="C24" s="46">
        <f>'САД, ОВЗ'!C24</f>
        <v>458.50400000000002</v>
      </c>
      <c r="D24" s="46" t="str">
        <f>'САД, ОВЗ'!D24</f>
        <v>Ватрушка с творогом</v>
      </c>
      <c r="E24" s="46">
        <f>'САД, ОВЗ'!E24</f>
        <v>80</v>
      </c>
      <c r="F24" s="46">
        <f>'САД, ОВЗ'!F24</f>
        <v>0</v>
      </c>
      <c r="G24" s="46">
        <f>'САД, ОВЗ'!G24</f>
        <v>230</v>
      </c>
      <c r="H24" s="46">
        <f>'САД, ОВЗ'!H24</f>
        <v>10.53</v>
      </c>
      <c r="I24" s="46">
        <f>'САД, ОВЗ'!I24</f>
        <v>6.26</v>
      </c>
      <c r="J24" s="60">
        <f>'САД, ОВЗ'!J24</f>
        <v>33.340000000000003</v>
      </c>
    </row>
    <row r="25" spans="1:10" x14ac:dyDescent="0.25">
      <c r="A25" s="72" t="s">
        <v>27</v>
      </c>
      <c r="B25" s="67" t="str">
        <f>'САД, ОВЗ'!B25</f>
        <v>гор.блюдо</v>
      </c>
      <c r="C25" s="5">
        <f>'САД, ОВЗ'!C25</f>
        <v>132</v>
      </c>
      <c r="D25" s="5" t="str">
        <f>'САД, ОВЗ'!D25</f>
        <v>Капуста тушеная</v>
      </c>
      <c r="E25" s="5">
        <f>'САД, ОВЗ'!E25</f>
        <v>160</v>
      </c>
      <c r="F25" s="5">
        <f>'САД, ОВЗ'!F25</f>
        <v>0</v>
      </c>
      <c r="G25" s="5">
        <f>'САД, ОВЗ'!G25</f>
        <v>197</v>
      </c>
      <c r="H25" s="5">
        <f>'САД, ОВЗ'!H25</f>
        <v>4.95</v>
      </c>
      <c r="I25" s="5">
        <f>'САД, ОВЗ'!I25</f>
        <v>9.27</v>
      </c>
      <c r="J25" s="33">
        <v>0</v>
      </c>
    </row>
    <row r="26" spans="1:10" x14ac:dyDescent="0.25">
      <c r="A26" s="73"/>
      <c r="B26" s="10" t="s">
        <v>11</v>
      </c>
      <c r="C26" s="21">
        <f>'САД, ОВЗ'!C26</f>
        <v>398</v>
      </c>
      <c r="D26" s="21" t="str">
        <f>'САД, ОВЗ'!D26</f>
        <v>Напиток из плодов шиповника</v>
      </c>
      <c r="E26" s="21">
        <f>'САД, ОВЗ'!E26</f>
        <v>200</v>
      </c>
      <c r="F26" s="21">
        <f>'САД, ОВЗ'!F26</f>
        <v>0</v>
      </c>
      <c r="G26" s="21">
        <f>'САД, ОВЗ'!G26</f>
        <v>87</v>
      </c>
      <c r="H26" s="21">
        <f>'САД, ОВЗ'!H26</f>
        <v>0.67</v>
      </c>
      <c r="I26" s="21">
        <f>'САД, ОВЗ'!I26</f>
        <v>0.27</v>
      </c>
      <c r="J26" s="70">
        <f>'САД, ОВЗ'!J26</f>
        <v>20.74</v>
      </c>
    </row>
    <row r="27" spans="1:10" ht="15.75" thickBot="1" x14ac:dyDescent="0.3">
      <c r="A27" s="74"/>
      <c r="B27" s="43" t="s">
        <v>20</v>
      </c>
      <c r="C27" s="16"/>
      <c r="D27" s="49" t="str">
        <f>'САД, ОВЗ'!D27</f>
        <v>Хлеб пшеничный</v>
      </c>
      <c r="E27" s="49">
        <f>'САД, ОВЗ'!E27</f>
        <v>20</v>
      </c>
      <c r="F27" s="19"/>
      <c r="G27" s="49">
        <f>'САД, ОВЗ'!G27</f>
        <v>48</v>
      </c>
      <c r="H27" s="50">
        <f>'САД, ОВЗ'!H27</f>
        <v>1.6</v>
      </c>
      <c r="I27" s="50">
        <f>'САД, ОВЗ'!I27</f>
        <v>0.2</v>
      </c>
      <c r="J27" s="51">
        <f>'САД, ОВЗ'!J27</f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5" sqref="E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6.5" thickBot="1" x14ac:dyDescent="0.3">
      <c r="B2" s="52"/>
    </row>
    <row r="3" spans="1:10" x14ac:dyDescent="0.25">
      <c r="A3" s="76" t="s">
        <v>38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6" t="s">
        <v>35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6" t="e">
        <f>'Аллерг.гр № 3'!F5</f>
        <v>#REF!</v>
      </c>
      <c r="G5" s="6">
        <f>'Аллерг.гр № 3'!G5</f>
        <v>178</v>
      </c>
      <c r="H5" s="6">
        <f>'Аллерг.гр № 3'!H5</f>
        <v>5.75</v>
      </c>
      <c r="I5" s="6">
        <f>'Аллерг.гр № 3'!I5</f>
        <v>0.65</v>
      </c>
      <c r="J5" s="69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31</v>
      </c>
      <c r="E7" s="13">
        <v>30</v>
      </c>
      <c r="F7" s="14"/>
      <c r="G7" s="13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/>
      <c r="D10" s="4"/>
      <c r="E10" s="4"/>
      <c r="F10" s="4"/>
      <c r="G10" s="4"/>
      <c r="H10" s="4"/>
      <c r="I10" s="4"/>
      <c r="J10" s="6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'САД, ОВЗ'!D13</f>
        <v>Огурцы свежие</v>
      </c>
      <c r="E13" s="11">
        <f>ЯСЛИ!E13</f>
        <v>30</v>
      </c>
      <c r="F13" s="11">
        <f>ЯСЛИ!F13</f>
        <v>0</v>
      </c>
      <c r="G13" s="11">
        <f>ЯСЛИ!G13</f>
        <v>5</v>
      </c>
      <c r="H13" s="11">
        <f>ЯСЛИ!H13</f>
        <v>0.24</v>
      </c>
      <c r="I13" s="11">
        <f>ЯСЛИ!I13</f>
        <v>0.03</v>
      </c>
      <c r="J13" s="11">
        <f>ЯСЛИ!J13</f>
        <v>0.84</v>
      </c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34</v>
      </c>
      <c r="E15" s="11">
        <v>70</v>
      </c>
      <c r="F15" s="14"/>
      <c r="G15" s="11">
        <v>104</v>
      </c>
      <c r="H15" s="11">
        <v>19.61</v>
      </c>
      <c r="I15" s="11">
        <v>2.64</v>
      </c>
      <c r="J15" s="45">
        <v>0.35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1">
        <f>'САД, ОВЗ'!E16</f>
        <v>130</v>
      </c>
      <c r="F16" s="11">
        <f>'САД, ОВЗ'!F16</f>
        <v>0</v>
      </c>
      <c r="G16" s="11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18</v>
      </c>
      <c r="C17" s="11">
        <f>'САД, ОВЗ'!C18</f>
        <v>376</v>
      </c>
      <c r="D17" s="11" t="str">
        <f>'САД, ОВЗ'!D18</f>
        <v>Компот из сушеных фруктов</v>
      </c>
      <c r="E17" s="11">
        <f>'САД, ОВЗ'!E18</f>
        <v>200</v>
      </c>
      <c r="F17" s="11">
        <f>'САД, ОВЗ'!F18</f>
        <v>0</v>
      </c>
      <c r="G17" s="11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1">
        <f>'САД, ОВЗ'!E19</f>
        <v>20</v>
      </c>
      <c r="F18" s="11">
        <f>'САД, ОВЗ'!F19</f>
        <v>0</v>
      </c>
      <c r="G18" s="11">
        <f>'САД, ОВЗ'!G19</f>
        <v>48</v>
      </c>
      <c r="H18" s="14">
        <f>'САД, ОВЗ'!H19</f>
        <v>1.6</v>
      </c>
      <c r="I18" s="14">
        <f>'САД, ОВЗ'!I19</f>
        <v>0.2</v>
      </c>
      <c r="J18" s="34">
        <f>'САД, ОВЗ'!J19</f>
        <v>9.6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1">
        <f>'САД, ОВЗ'!E20</f>
        <v>20</v>
      </c>
      <c r="F19" s="13">
        <f>ЯСЛИ!F20</f>
        <v>0</v>
      </c>
      <c r="G19" s="13">
        <f>ЯСЛИ!G20</f>
        <v>42</v>
      </c>
      <c r="H19" s="14">
        <f>ЯСЛИ!H20</f>
        <v>1.52</v>
      </c>
      <c r="I19" s="14">
        <f>ЯСЛИ!I20</f>
        <v>0.2</v>
      </c>
      <c r="J19" s="34">
        <f>ЯСЛИ!J20</f>
        <v>8.8000000000000007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f>'Аллерг.гр № 3'!C23</f>
        <v>399</v>
      </c>
      <c r="D22" s="5" t="str">
        <f>'Аллерг.гр № 3'!D23</f>
        <v>Сок фруктовый</v>
      </c>
      <c r="E22" s="5">
        <f>'Аллерг.гр № 3'!E23</f>
        <v>200</v>
      </c>
      <c r="F22" s="5">
        <f>'Аллерг.гр № 3'!F23</f>
        <v>0</v>
      </c>
      <c r="G22" s="5">
        <f>'Аллерг.гр № 3'!G23</f>
        <v>84</v>
      </c>
      <c r="H22" s="8">
        <f>'Аллерг.гр № 3'!H23</f>
        <v>1</v>
      </c>
      <c r="I22" s="8">
        <f>'Аллерг.гр № 3'!I23</f>
        <v>0</v>
      </c>
      <c r="J22" s="33">
        <f>'Аллерг.гр № 3'!J23</f>
        <v>20.2</v>
      </c>
    </row>
    <row r="23" spans="1:10" ht="45.75" thickBot="1" x14ac:dyDescent="0.3">
      <c r="A23" s="15"/>
      <c r="B23" s="62" t="s">
        <v>26</v>
      </c>
      <c r="C23" s="49"/>
      <c r="D23" s="16" t="str">
        <f>D7</f>
        <v>Батон</v>
      </c>
      <c r="E23" s="16">
        <v>50</v>
      </c>
      <c r="F23" s="16">
        <f t="shared" ref="F23" si="0">F7</f>
        <v>0</v>
      </c>
      <c r="G23" s="16">
        <v>130</v>
      </c>
      <c r="H23" s="19">
        <v>4.5</v>
      </c>
      <c r="I23" s="19">
        <v>1.5</v>
      </c>
      <c r="J23" s="35">
        <v>26</v>
      </c>
    </row>
    <row r="24" spans="1:10" ht="15.75" thickBot="1" x14ac:dyDescent="0.3">
      <c r="A24" s="73" t="s">
        <v>27</v>
      </c>
      <c r="B24" s="68" t="str">
        <f>'САД, ОВЗ'!B25</f>
        <v>гор.блюдо</v>
      </c>
      <c r="C24" s="21">
        <f>'САД, ОВЗ'!C25</f>
        <v>132</v>
      </c>
      <c r="D24" s="21" t="str">
        <f>'САД, ОВЗ'!D25</f>
        <v>Капуста тушеная</v>
      </c>
      <c r="E24" s="23">
        <f>'САД, ОВЗ'!E25</f>
        <v>160</v>
      </c>
      <c r="F24" s="21">
        <f>'САД, ОВЗ'!F25</f>
        <v>0</v>
      </c>
      <c r="G24" s="21">
        <f>'САД, ОВЗ'!G25</f>
        <v>197</v>
      </c>
      <c r="H24" s="21">
        <f>'САД, ОВЗ'!H25</f>
        <v>4.95</v>
      </c>
      <c r="I24" s="21">
        <f>'САД, ОВЗ'!I25</f>
        <v>9.27</v>
      </c>
      <c r="J24" s="21">
        <f>'САД, ОВЗ'!J25</f>
        <v>23.72</v>
      </c>
    </row>
    <row r="25" spans="1:10" x14ac:dyDescent="0.25">
      <c r="A25" s="73"/>
      <c r="B25" s="10" t="s">
        <v>11</v>
      </c>
      <c r="C25" s="11">
        <f>'САД, ОВЗ'!C26</f>
        <v>398</v>
      </c>
      <c r="D25" s="11" t="str">
        <f>'САД, ОВЗ'!D26</f>
        <v>Напиток из плодов шиповника</v>
      </c>
      <c r="E25" s="13">
        <f>'САД, ОВЗ'!E26</f>
        <v>200</v>
      </c>
      <c r="F25" s="41">
        <f>'САД, ОВЗ'!F26</f>
        <v>0</v>
      </c>
      <c r="G25" s="58">
        <f>'САД, ОВЗ'!G26</f>
        <v>87</v>
      </c>
      <c r="H25" s="59">
        <f>'САД, ОВЗ'!H26</f>
        <v>0.67</v>
      </c>
      <c r="I25" s="59">
        <f>'САД, ОВЗ'!I26</f>
        <v>0.27</v>
      </c>
      <c r="J25" s="60">
        <f>'САД, ОВЗ'!J26</f>
        <v>20.74</v>
      </c>
    </row>
    <row r="26" spans="1:10" ht="15.75" thickBot="1" x14ac:dyDescent="0.3">
      <c r="A26" s="74"/>
      <c r="B26" s="43" t="s">
        <v>20</v>
      </c>
      <c r="C26" s="16"/>
      <c r="D26" s="16" t="str">
        <f>'САД, ОВЗ'!D27</f>
        <v>Хлеб пшеничный</v>
      </c>
      <c r="E26" s="55">
        <f>ЯСЛИ!E27</f>
        <v>20</v>
      </c>
      <c r="F26" s="55">
        <f>ЯСЛИ!F27</f>
        <v>0</v>
      </c>
      <c r="G26" s="18">
        <f>ЯСЛИ!G27</f>
        <v>48</v>
      </c>
      <c r="H26" s="19">
        <f>ЯСЛИ!H27</f>
        <v>1.6</v>
      </c>
      <c r="I26" s="19">
        <f>ЯСЛИ!I27</f>
        <v>0.2</v>
      </c>
      <c r="J26" s="35">
        <f>ЯСЛИ!J27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4" sqref="C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6.5" thickBot="1" x14ac:dyDescent="0.3">
      <c r="B2" s="52"/>
    </row>
    <row r="3" spans="1:10" x14ac:dyDescent="0.25">
      <c r="A3" s="76" t="s">
        <v>43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6" t="s">
        <v>35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41" t="e">
        <f>#REF!</f>
        <v>#REF!</v>
      </c>
      <c r="G5" s="41">
        <f>'Аллерг.гр № 3'!G5</f>
        <v>178</v>
      </c>
      <c r="H5" s="42">
        <f>'Аллерг.гр № 3'!H5</f>
        <v>5.75</v>
      </c>
      <c r="I5" s="42">
        <f>'Аллерг.гр № 3'!I5</f>
        <v>0.65</v>
      </c>
      <c r="J5" s="54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29</v>
      </c>
      <c r="E7" s="13">
        <v>30</v>
      </c>
      <c r="F7" s="14"/>
      <c r="G7" s="13">
        <v>72</v>
      </c>
      <c r="H7" s="14">
        <v>2.4</v>
      </c>
      <c r="I7" s="14">
        <v>0.3</v>
      </c>
      <c r="J7" s="34">
        <v>14.4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0</v>
      </c>
      <c r="D10" s="4">
        <f>'САД, ОВЗ'!D10</f>
        <v>0</v>
      </c>
      <c r="E10" s="4">
        <f>'САД, ОВЗ'!E10</f>
        <v>0</v>
      </c>
      <c r="F10" s="4">
        <f>'САД, ОВЗ'!F10</f>
        <v>0</v>
      </c>
      <c r="G10" s="4">
        <f>'САД, ОВЗ'!G10</f>
        <v>0</v>
      </c>
      <c r="H10" s="4">
        <f>'САД, ОВЗ'!H10</f>
        <v>0</v>
      </c>
      <c r="I10" s="4">
        <f>'САД, ОВЗ'!I10</f>
        <v>0</v>
      </c>
      <c r="J10" s="63">
        <f>'САД, ОВЗ'!J10</f>
        <v>0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34</v>
      </c>
      <c r="E15" s="11">
        <f>'САД, ОВЗ'!E15</f>
        <v>80</v>
      </c>
      <c r="F15" s="14"/>
      <c r="G15" s="11">
        <v>104</v>
      </c>
      <c r="H15" s="11">
        <v>19.61</v>
      </c>
      <c r="I15" s="11">
        <v>2.64</v>
      </c>
      <c r="J15" s="45">
        <v>0.35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1">
        <f>'САД, ОВЗ'!E16</f>
        <v>130</v>
      </c>
      <c r="F16" s="11">
        <f>'САД, ОВЗ'!F16</f>
        <v>0</v>
      </c>
      <c r="G16" s="11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18</v>
      </c>
      <c r="C17" s="11">
        <f>'САД, ОВЗ'!C18</f>
        <v>376</v>
      </c>
      <c r="D17" s="11" t="str">
        <f>'САД, ОВЗ'!D18</f>
        <v>Компот из сушеных фруктов</v>
      </c>
      <c r="E17" s="11">
        <f>'САД, ОВЗ'!E18</f>
        <v>200</v>
      </c>
      <c r="F17" s="11">
        <f>'САД, ОВЗ'!F18</f>
        <v>0</v>
      </c>
      <c r="G17" s="11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1">
        <f>'САД, ОВЗ'!E19</f>
        <v>20</v>
      </c>
      <c r="F18" s="11">
        <f>'САД, ОВЗ'!F19</f>
        <v>0</v>
      </c>
      <c r="G18" s="11">
        <f>'САД, ОВЗ'!G19</f>
        <v>48</v>
      </c>
      <c r="H18" s="14">
        <f>'САД, ОВЗ'!H19</f>
        <v>1.6</v>
      </c>
      <c r="I18" s="14">
        <f>'САД, ОВЗ'!I19</f>
        <v>0.2</v>
      </c>
      <c r="J18" s="34">
        <f>'САД, ОВЗ'!J19</f>
        <v>9.6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1">
        <f>'САД, ОВЗ'!E20</f>
        <v>20</v>
      </c>
      <c r="F19" s="13">
        <f>ЯСЛИ!F20</f>
        <v>0</v>
      </c>
      <c r="G19" s="13">
        <f>ЯСЛИ!G20</f>
        <v>42</v>
      </c>
      <c r="H19" s="14">
        <f>ЯСЛИ!H20</f>
        <v>1.52</v>
      </c>
      <c r="I19" s="14">
        <f>ЯСЛИ!I20</f>
        <v>0.2</v>
      </c>
      <c r="J19" s="34">
        <f>ЯСЛИ!J20</f>
        <v>8.8000000000000007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v>391</v>
      </c>
      <c r="D22" s="5" t="s">
        <v>44</v>
      </c>
      <c r="E22" s="5">
        <f>'Аллерг.гр № 3'!E23</f>
        <v>200</v>
      </c>
      <c r="F22" s="5">
        <f>'Аллерг.гр № 3'!F23</f>
        <v>0</v>
      </c>
      <c r="G22" s="5">
        <v>0.49</v>
      </c>
      <c r="H22" s="8">
        <v>7.0000000000000007E-2</v>
      </c>
      <c r="I22" s="8">
        <v>0.01</v>
      </c>
      <c r="J22" s="33">
        <v>0.01</v>
      </c>
    </row>
    <row r="23" spans="1:10" ht="45.75" thickBot="1" x14ac:dyDescent="0.3">
      <c r="A23" s="15"/>
      <c r="B23" s="62" t="s">
        <v>26</v>
      </c>
      <c r="C23" s="49">
        <v>368</v>
      </c>
      <c r="D23" s="16" t="s">
        <v>58</v>
      </c>
      <c r="E23" s="16">
        <v>90</v>
      </c>
      <c r="F23" s="16">
        <f t="shared" ref="F23" si="0">F7</f>
        <v>0</v>
      </c>
      <c r="G23" s="16">
        <v>42</v>
      </c>
      <c r="H23" s="19">
        <v>0.36</v>
      </c>
      <c r="I23" s="19">
        <v>0.27</v>
      </c>
      <c r="J23" s="35">
        <v>9.27</v>
      </c>
    </row>
    <row r="24" spans="1:10" ht="15.75" thickBot="1" x14ac:dyDescent="0.3">
      <c r="A24" s="73" t="s">
        <v>27</v>
      </c>
      <c r="B24" s="68" t="str">
        <f>'САД, ОВЗ'!B25</f>
        <v>гор.блюдо</v>
      </c>
      <c r="C24" s="21">
        <f>'Аллерг.гр № 2'!C24</f>
        <v>132</v>
      </c>
      <c r="D24" s="21" t="str">
        <f>'Аллерг.гр № 2'!D24</f>
        <v>Капуста тушеная</v>
      </c>
      <c r="E24" s="21">
        <f>'Аллерг.гр № 2'!E24</f>
        <v>160</v>
      </c>
      <c r="F24" s="21">
        <f>'Аллерг.гр № 2'!F24</f>
        <v>0</v>
      </c>
      <c r="G24" s="21">
        <f>'Аллерг.гр № 2'!G24</f>
        <v>197</v>
      </c>
      <c r="H24" s="21">
        <f>'Аллерг.гр № 2'!H24</f>
        <v>4.95</v>
      </c>
      <c r="I24" s="21">
        <f>'Аллерг.гр № 2'!I24</f>
        <v>9.27</v>
      </c>
      <c r="J24" s="21">
        <f>'Аллерг.гр № 2'!J24</f>
        <v>23.72</v>
      </c>
    </row>
    <row r="25" spans="1:10" x14ac:dyDescent="0.25">
      <c r="A25" s="73"/>
      <c r="B25" s="10" t="s">
        <v>11</v>
      </c>
      <c r="C25" s="11">
        <f>'САД, ОВЗ'!C26</f>
        <v>398</v>
      </c>
      <c r="D25" s="11" t="str">
        <f>'САД, ОВЗ'!D26</f>
        <v>Напиток из плодов шиповника</v>
      </c>
      <c r="E25" s="13">
        <f>'САД, ОВЗ'!E26</f>
        <v>200</v>
      </c>
      <c r="F25" s="41">
        <f>'САД, ОВЗ'!F26</f>
        <v>0</v>
      </c>
      <c r="G25" s="58">
        <f>'САД, ОВЗ'!G26</f>
        <v>87</v>
      </c>
      <c r="H25" s="59">
        <f>'САД, ОВЗ'!H26</f>
        <v>0.67</v>
      </c>
      <c r="I25" s="59">
        <f>'САД, ОВЗ'!I26</f>
        <v>0.27</v>
      </c>
      <c r="J25" s="60">
        <f>'САД, ОВЗ'!J26</f>
        <v>20.74</v>
      </c>
    </row>
    <row r="26" spans="1:10" ht="15.75" thickBot="1" x14ac:dyDescent="0.3">
      <c r="A26" s="74"/>
      <c r="B26" s="43" t="s">
        <v>20</v>
      </c>
      <c r="C26" s="16"/>
      <c r="D26" s="16" t="str">
        <f>'САД, ОВЗ'!D27</f>
        <v>Хлеб пшеничный</v>
      </c>
      <c r="E26" s="55">
        <f>ЯСЛИ!E27</f>
        <v>20</v>
      </c>
      <c r="F26" s="55">
        <f>ЯСЛИ!F27</f>
        <v>0</v>
      </c>
      <c r="G26" s="18">
        <f>ЯСЛИ!G27</f>
        <v>48</v>
      </c>
      <c r="H26" s="19">
        <f>ЯСЛИ!H27</f>
        <v>1.6</v>
      </c>
      <c r="I26" s="19">
        <f>ЯСЛИ!I27</f>
        <v>0.2</v>
      </c>
      <c r="J26" s="35">
        <f>ЯСЛИ!J27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2025-09-04T04:53:27Z</dcterms:modified>
</cp:coreProperties>
</file>