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7560" activeTab="3"/>
  </bookViews>
  <sheets>
    <sheet name="ЯСЛИ" sheetId="2" r:id="rId1"/>
    <sheet name="САД, ОВЗ" sheetId="3" r:id="rId2"/>
    <sheet name="Аллерг.гр № 3" sheetId="6" state="hidden" r:id="rId3"/>
    <sheet name="Аллерг.гр № 2" sheetId="7" r:id="rId4"/>
    <sheet name="Аллерг.гр № 5" sheetId="8" state="hidden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7" l="1"/>
  <c r="C8" i="7"/>
  <c r="D8" i="7"/>
  <c r="E8" i="7"/>
  <c r="F8" i="7"/>
  <c r="G8" i="7"/>
  <c r="H8" i="7"/>
  <c r="I8" i="7"/>
  <c r="J8" i="7"/>
  <c r="A8" i="7"/>
  <c r="D8" i="3" l="1"/>
  <c r="C8" i="3"/>
  <c r="F7" i="3" l="1"/>
  <c r="E9" i="3" l="1"/>
  <c r="F9" i="3"/>
  <c r="F18" i="8" l="1"/>
  <c r="G18" i="8"/>
  <c r="H18" i="8"/>
  <c r="I18" i="8"/>
  <c r="J18" i="8"/>
  <c r="E18" i="8"/>
  <c r="D15" i="8"/>
  <c r="E15" i="8"/>
  <c r="F15" i="8"/>
  <c r="G15" i="8"/>
  <c r="H15" i="8"/>
  <c r="I15" i="8"/>
  <c r="J15" i="8"/>
  <c r="C15" i="8"/>
  <c r="F13" i="7"/>
  <c r="G13" i="7"/>
  <c r="H13" i="7"/>
  <c r="I13" i="7"/>
  <c r="J13" i="7"/>
  <c r="E13" i="7"/>
  <c r="F27" i="8" l="1"/>
  <c r="D25" i="8" l="1"/>
  <c r="E25" i="8"/>
  <c r="F25" i="8"/>
  <c r="G25" i="8"/>
  <c r="H25" i="8"/>
  <c r="I25" i="8"/>
  <c r="J25" i="8"/>
  <c r="C25" i="8"/>
  <c r="D24" i="8"/>
  <c r="E24" i="8"/>
  <c r="G24" i="8"/>
  <c r="H24" i="8"/>
  <c r="I24" i="8"/>
  <c r="J24" i="8"/>
  <c r="C24" i="8"/>
  <c r="D18" i="7"/>
  <c r="E18" i="7"/>
  <c r="F18" i="7"/>
  <c r="G18" i="7"/>
  <c r="H18" i="7"/>
  <c r="I18" i="7"/>
  <c r="J18" i="7"/>
  <c r="D17" i="7"/>
  <c r="E17" i="7"/>
  <c r="G17" i="7"/>
  <c r="H17" i="7"/>
  <c r="I17" i="7"/>
  <c r="J17" i="7"/>
  <c r="C18" i="7"/>
  <c r="C17" i="7"/>
  <c r="D5" i="7"/>
  <c r="D5" i="8" s="1"/>
  <c r="E5" i="7"/>
  <c r="E5" i="8" s="1"/>
  <c r="F5" i="7"/>
  <c r="F5" i="8" s="1"/>
  <c r="G5" i="7"/>
  <c r="G5" i="8" s="1"/>
  <c r="H5" i="7"/>
  <c r="H5" i="8" s="1"/>
  <c r="I5" i="7"/>
  <c r="I5" i="8" s="1"/>
  <c r="J5" i="7"/>
  <c r="J5" i="8" s="1"/>
  <c r="C5" i="7"/>
  <c r="C5" i="8" s="1"/>
  <c r="C22" i="6"/>
  <c r="C16" i="3"/>
  <c r="E13" i="8" l="1"/>
  <c r="F13" i="8"/>
  <c r="J26" i="8"/>
  <c r="I26" i="8"/>
  <c r="H26" i="8"/>
  <c r="G26" i="8"/>
  <c r="F26" i="8"/>
  <c r="E26" i="8"/>
  <c r="F23" i="8"/>
  <c r="F22" i="8"/>
  <c r="J17" i="8"/>
  <c r="I17" i="8"/>
  <c r="H17" i="8"/>
  <c r="G17" i="8"/>
  <c r="F17" i="8"/>
  <c r="E17" i="8"/>
  <c r="F16" i="8"/>
  <c r="J14" i="8"/>
  <c r="I14" i="8"/>
  <c r="H14" i="8"/>
  <c r="G14" i="8"/>
  <c r="F14" i="8"/>
  <c r="E14" i="8"/>
  <c r="F10" i="8"/>
  <c r="E10" i="8"/>
  <c r="C10" i="8"/>
  <c r="J6" i="8"/>
  <c r="I6" i="8"/>
  <c r="H6" i="8"/>
  <c r="G6" i="8"/>
  <c r="F6" i="8"/>
  <c r="E6" i="8"/>
  <c r="B5" i="8"/>
  <c r="J1" i="8"/>
  <c r="B1" i="8"/>
  <c r="E10" i="6"/>
  <c r="F10" i="6"/>
  <c r="G10" i="6"/>
  <c r="H10" i="6"/>
  <c r="I10" i="6"/>
  <c r="J10" i="6"/>
  <c r="C10" i="6"/>
  <c r="D10" i="6" l="1"/>
  <c r="F20" i="7"/>
  <c r="E19" i="7"/>
  <c r="F19" i="7"/>
  <c r="G19" i="7"/>
  <c r="H19" i="7"/>
  <c r="I19" i="7"/>
  <c r="J19" i="7"/>
  <c r="E12" i="7"/>
  <c r="F12" i="7"/>
  <c r="G12" i="7"/>
  <c r="H12" i="7"/>
  <c r="I12" i="7"/>
  <c r="J12" i="7"/>
  <c r="D15" i="7"/>
  <c r="C15" i="7"/>
  <c r="F6" i="7"/>
  <c r="G6" i="7"/>
  <c r="H6" i="7"/>
  <c r="I6" i="7"/>
  <c r="J6" i="7"/>
  <c r="E6" i="7"/>
  <c r="D13" i="6"/>
  <c r="E13" i="6"/>
  <c r="F13" i="6"/>
  <c r="D9" i="3"/>
  <c r="D13" i="8" s="1"/>
  <c r="G9" i="3"/>
  <c r="G13" i="8" s="1"/>
  <c r="H9" i="3"/>
  <c r="H13" i="8" s="1"/>
  <c r="I9" i="3"/>
  <c r="I13" i="8" s="1"/>
  <c r="J9" i="3"/>
  <c r="J13" i="8" s="1"/>
  <c r="C9" i="3"/>
  <c r="C13" i="8" s="1"/>
  <c r="C13" i="6" l="1"/>
  <c r="J13" i="6"/>
  <c r="I13" i="6"/>
  <c r="H13" i="6"/>
  <c r="G13" i="6"/>
  <c r="E21" i="6"/>
  <c r="G21" i="6"/>
  <c r="H21" i="6"/>
  <c r="I21" i="6"/>
  <c r="J21" i="6"/>
  <c r="C15" i="3" l="1"/>
  <c r="F15" i="7" l="1"/>
  <c r="F21" i="6" s="1"/>
  <c r="F14" i="3" l="1"/>
  <c r="G14" i="3"/>
  <c r="H14" i="3"/>
  <c r="I14" i="3"/>
  <c r="J14" i="3"/>
  <c r="E14" i="3"/>
  <c r="F19" i="8" l="1"/>
  <c r="F14" i="7"/>
  <c r="J19" i="8"/>
  <c r="J14" i="7"/>
  <c r="I19" i="8"/>
  <c r="I14" i="7"/>
  <c r="H19" i="8"/>
  <c r="H14" i="7"/>
  <c r="G19" i="8"/>
  <c r="G14" i="7"/>
  <c r="E19" i="8"/>
  <c r="E14" i="7"/>
  <c r="F11" i="7"/>
  <c r="F9" i="7"/>
  <c r="G9" i="7"/>
  <c r="H9" i="7"/>
  <c r="I9" i="7"/>
  <c r="J9" i="7"/>
  <c r="E9" i="7"/>
  <c r="E22" i="6" l="1"/>
  <c r="G22" i="6"/>
  <c r="H22" i="6"/>
  <c r="I22" i="6"/>
  <c r="J22" i="6"/>
  <c r="F16" i="7"/>
  <c r="D16" i="7"/>
  <c r="F23" i="6" l="1"/>
  <c r="F7" i="6"/>
  <c r="F16" i="3"/>
  <c r="F22" i="6" s="1"/>
  <c r="D7" i="3"/>
  <c r="C7" i="3"/>
  <c r="C6" i="3"/>
  <c r="D6" i="3"/>
  <c r="A5" i="3"/>
  <c r="F17" i="7" l="1"/>
  <c r="F24" i="8"/>
  <c r="A5" i="6"/>
  <c r="B5" i="7"/>
  <c r="B1" i="7"/>
  <c r="B1" i="3"/>
  <c r="D15" i="3" l="1"/>
  <c r="F5" i="3"/>
  <c r="D5" i="3"/>
  <c r="B5" i="3"/>
  <c r="C5" i="3"/>
  <c r="F5" i="6" l="1"/>
  <c r="B5" i="6"/>
  <c r="J1" i="6"/>
  <c r="J1" i="7" l="1"/>
  <c r="J1" i="3" l="1"/>
  <c r="J25" i="6" l="1"/>
  <c r="I25" i="6"/>
  <c r="H25" i="6"/>
  <c r="G25" i="6"/>
  <c r="E25" i="6"/>
  <c r="J16" i="6"/>
  <c r="J17" i="6"/>
  <c r="J18" i="6"/>
  <c r="I16" i="6"/>
  <c r="I17" i="6"/>
  <c r="I18" i="6"/>
  <c r="H16" i="6"/>
  <c r="H17" i="6"/>
  <c r="H18" i="6"/>
  <c r="G16" i="6"/>
  <c r="G17" i="6"/>
  <c r="G18" i="6"/>
  <c r="E16" i="6"/>
  <c r="E17" i="6"/>
  <c r="E18" i="6"/>
  <c r="E15" i="6"/>
  <c r="F15" i="6"/>
  <c r="G15" i="6"/>
  <c r="H15" i="6"/>
  <c r="I15" i="6"/>
  <c r="J15" i="6"/>
  <c r="E14" i="6"/>
  <c r="F14" i="6"/>
  <c r="G14" i="6"/>
  <c r="H14" i="6"/>
  <c r="I14" i="6"/>
  <c r="J14" i="6"/>
  <c r="F6" i="6"/>
  <c r="C18" i="3"/>
  <c r="D18" i="3"/>
  <c r="D19" i="3"/>
  <c r="D17" i="3"/>
  <c r="C17" i="3"/>
  <c r="D16" i="3"/>
  <c r="D22" i="6" s="1"/>
  <c r="C11" i="3"/>
  <c r="C15" i="6" s="1"/>
  <c r="D11" i="3"/>
  <c r="D15" i="6" s="1"/>
  <c r="C12" i="3"/>
  <c r="C17" i="8" s="1"/>
  <c r="D12" i="3"/>
  <c r="D17" i="8" s="1"/>
  <c r="D13" i="3"/>
  <c r="D18" i="8" s="1"/>
  <c r="D14" i="3"/>
  <c r="D19" i="8" s="1"/>
  <c r="D10" i="3"/>
  <c r="D14" i="8" s="1"/>
  <c r="C10" i="3"/>
  <c r="C14" i="8" s="1"/>
  <c r="D26" i="8" l="1"/>
  <c r="D6" i="8"/>
  <c r="D25" i="6"/>
  <c r="D27" i="8"/>
  <c r="D26" i="6"/>
  <c r="C6" i="8"/>
  <c r="C26" i="8"/>
  <c r="C25" i="6"/>
  <c r="C16" i="6"/>
  <c r="C12" i="7"/>
  <c r="C14" i="6"/>
  <c r="C9" i="7"/>
  <c r="D14" i="6"/>
  <c r="D9" i="7"/>
  <c r="D20" i="7"/>
  <c r="D19" i="7"/>
  <c r="D6" i="7"/>
  <c r="D18" i="6"/>
  <c r="D14" i="7"/>
  <c r="D17" i="6"/>
  <c r="D13" i="7"/>
  <c r="C19" i="7"/>
  <c r="C6" i="7"/>
  <c r="D16" i="6"/>
  <c r="D12" i="7"/>
</calcChain>
</file>

<file path=xl/sharedStrings.xml><?xml version="1.0" encoding="utf-8"?>
<sst xmlns="http://schemas.openxmlformats.org/spreadsheetml/2006/main" count="187" uniqueCount="62">
  <si>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</si>
  <si>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</si>
  <si>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</si>
  <si>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</si>
  <si>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</si>
  <si>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</si>
  <si>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</si>
  <si>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</si>
  <si>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</si>
  <si>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</si>
  <si>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</si>
  <si>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</si>
  <si>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</si>
  <si>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</si>
  <si>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</si>
  <si>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</si>
  <si>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</si>
  <si>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</si>
  <si>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</si>
  <si>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</si>
  <si>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</si>
  <si>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хлеб</t>
  </si>
  <si>
    <t>хлеб бел.</t>
  </si>
  <si>
    <t>№ рец.</t>
  </si>
  <si>
    <t>Выход, г</t>
  </si>
  <si>
    <t>Полдник</t>
  </si>
  <si>
    <t>Напиток</t>
  </si>
  <si>
    <t>Выпечка/
кондитерское изделие</t>
  </si>
  <si>
    <t>Ужин</t>
  </si>
  <si>
    <t>САД, ОВЗ (от 3 до 7 лет)</t>
  </si>
  <si>
    <t>Хлеб пшеничный</t>
  </si>
  <si>
    <t>Хлеб ржаной</t>
  </si>
  <si>
    <t>Чай с сахаром</t>
  </si>
  <si>
    <t>Батон</t>
  </si>
  <si>
    <t>Картофель отварной</t>
  </si>
  <si>
    <t>МБДОУ д/с № 333</t>
  </si>
  <si>
    <t>Говядина отварная</t>
  </si>
  <si>
    <t>ЯСЛИ (от 1 года до 3 лет)</t>
  </si>
  <si>
    <t>Аллерг. Группа № 2 (от 3 до 7 лет)</t>
  </si>
  <si>
    <t xml:space="preserve">Кофейный напиток с молоком </t>
  </si>
  <si>
    <t>Аллерг. Группа № 3 (от 3 до 7 лет)</t>
  </si>
  <si>
    <t>Суп картофельный с бобовыми</t>
  </si>
  <si>
    <t>Сельдь соленая (порциями)</t>
  </si>
  <si>
    <t>Аллерг. Группа № 5 (от 3 до 7 лет)</t>
  </si>
  <si>
    <t>Яблоки свежие</t>
  </si>
  <si>
    <t>Чай без сахара</t>
  </si>
  <si>
    <t>Бананы свежие</t>
  </si>
  <si>
    <t>2 неделя
5 день</t>
  </si>
  <si>
    <t>Каша из смеси двух круп</t>
  </si>
  <si>
    <t>Бутерброды с маслом</t>
  </si>
  <si>
    <t>Сок фруктовый</t>
  </si>
  <si>
    <t>Крендель сахарный</t>
  </si>
  <si>
    <t>Суп молочный с макаронными изделиями</t>
  </si>
  <si>
    <t>.168/1</t>
  </si>
  <si>
    <t>Каша гречневая вязкая безмолочная</t>
  </si>
  <si>
    <t>Макаронные изделия отварные</t>
  </si>
  <si>
    <t>276 в № 3</t>
  </si>
  <si>
    <t>Картофель, тушенный с мясом</t>
  </si>
  <si>
    <t>273 в № 2</t>
  </si>
  <si>
    <t>Мясо отварное</t>
  </si>
  <si>
    <t>Компот из сушеных 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</si>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</sst>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ill="1"/>
    <xf numFmtId="0" fontId="0" fillId="0" borderId="3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8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5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0" fontId="0" fillId="0" borderId="0" xfId="0" applyFill="1" applyBorder="1"/>
    <xf numFmtId="49" fontId="0" fillId="0" borderId="0" xfId="0" applyNumberFormat="1" applyFill="1" applyBorder="1" applyProtection="1">
      <protection locked="0"/>
    </xf>
    <xf numFmtId="14" fontId="0" fillId="0" borderId="0" xfId="0" applyNumberFormat="1" applyFill="1" applyBorder="1" applyAlignment="1" applyProtection="1">
      <alignment horizontal="left" wrapText="1"/>
      <protection locked="0"/>
    </xf>
    <xf numFmtId="0" fontId="0" fillId="0" borderId="9" xfId="0" applyFill="1" applyBorder="1"/>
    <xf numFmtId="0" fontId="0" fillId="0" borderId="7" xfId="0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25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2" fontId="0" fillId="0" borderId="4" xfId="0" applyNumberFormat="1" applyFill="1" applyBorder="1" applyAlignment="1" applyProtection="1">
      <alignment wrapText="1"/>
      <protection locked="0"/>
    </xf>
    <xf numFmtId="2" fontId="0" fillId="0" borderId="5" xfId="0" applyNumberFormat="1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Fill="1" applyBorder="1" applyProtection="1">
      <protection locked="0"/>
    </xf>
    <xf numFmtId="0" fontId="0" fillId="0" borderId="4" xfId="0" applyFill="1" applyBorder="1" applyAlignment="1" applyProtection="1">
      <alignment horizontal="right"/>
      <protection locked="0"/>
    </xf>
    <xf numFmtId="2" fontId="0" fillId="0" borderId="26" xfId="0" applyNumberFormat="1" applyFill="1" applyBorder="1" applyProtection="1"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2" xfId="0" applyFill="1" applyBorder="1" applyAlignment="1">
      <alignment wrapText="1"/>
    </xf>
    <xf numFmtId="0" fontId="0" fillId="0" borderId="15" xfId="0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0" borderId="17" xfId="0" applyFill="1" applyBorder="1" applyAlignment="1" applyProtection="1">
      <alignment horizontal="right"/>
      <protection locked="0"/>
    </xf>
    <xf numFmtId="0" fontId="0" fillId="0" borderId="17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right"/>
      <protection locked="0"/>
    </xf>
    <xf numFmtId="0" fontId="0" fillId="0" borderId="19" xfId="0" applyFill="1" applyBorder="1" applyAlignment="1" applyProtection="1">
      <alignment horizontal="right"/>
      <protection locked="0"/>
    </xf>
    <xf numFmtId="0" fontId="0" fillId="0" borderId="12" xfId="0" applyFill="1" applyBorder="1"/>
    <xf numFmtId="0" fontId="0" fillId="0" borderId="4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right"/>
      <protection locked="0"/>
    </xf>
    <xf numFmtId="0" fontId="0" fillId="0" borderId="10" xfId="0" applyFill="1" applyBorder="1" applyProtection="1">
      <protection locked="0"/>
    </xf>
    <xf numFmtId="0" fontId="0" fillId="0" borderId="27" xfId="0" applyFill="1" applyBorder="1" applyAlignment="1">
      <alignment horizontal="left" vertical="top"/>
    </xf>
    <xf numFmtId="0" fontId="0" fillId="0" borderId="28" xfId="0" applyFill="1" applyBorder="1"/>
    <xf numFmtId="0" fontId="0" fillId="0" borderId="28" xfId="0" applyFill="1" applyBorder="1" applyProtection="1">
      <protection locked="0"/>
    </xf>
    <xf numFmtId="0" fontId="0" fillId="0" borderId="28" xfId="0" applyFill="1" applyBorder="1" applyAlignment="1" applyProtection="1">
      <alignment wrapText="1"/>
      <protection locked="0"/>
    </xf>
    <xf numFmtId="1" fontId="0" fillId="0" borderId="28" xfId="0" applyNumberFormat="1" applyFill="1" applyBorder="1" applyProtection="1">
      <protection locked="0"/>
    </xf>
    <xf numFmtId="2" fontId="0" fillId="0" borderId="28" xfId="0" applyNumberFormat="1" applyFill="1" applyBorder="1" applyProtection="1">
      <protection locked="0"/>
    </xf>
    <xf numFmtId="2" fontId="0" fillId="0" borderId="29" xfId="0" applyNumberFormat="1" applyFill="1" applyBorder="1" applyProtection="1">
      <protection locked="0"/>
    </xf>
    <xf numFmtId="0" fontId="0" fillId="0" borderId="29" xfId="0" applyFill="1" applyBorder="1" applyProtection="1">
      <protection locked="0"/>
    </xf>
    <xf numFmtId="0" fontId="0" fillId="0" borderId="28" xfId="0" applyFill="1" applyBorder="1" applyAlignment="1">
      <alignment horizontal="left" vertical="top"/>
    </xf>
    <xf numFmtId="0" fontId="0" fillId="0" borderId="28" xfId="0" applyFill="1" applyBorder="1" applyAlignment="1">
      <alignment horizontal="right" vertical="top"/>
    </xf>
    <xf numFmtId="0" fontId="0" fillId="0" borderId="29" xfId="0" applyFill="1" applyBorder="1" applyAlignment="1">
      <alignment horizontal="right" vertical="top"/>
    </xf>
    <xf numFmtId="0" fontId="0" fillId="0" borderId="23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2" fillId="0" borderId="0" xfId="0" applyFont="1" applyFill="1" applyBorder="1" applyAlignment="1" applyProtection="1"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0" xfId="0" applyFont="1" applyFill="1" applyBorder="1" applyAlignment="1" applyProtection="1">
      <protection locked="0"/>
    </xf>
    <xf numFmtId="0" fontId="0" fillId="0" borderId="17" xfId="0" applyFill="1" applyBorder="1" applyAlignment="1">
      <alignment horizontal="left"/>
    </xf>
    <xf numFmtId="0" fontId="0" fillId="0" borderId="2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E11" sqref="E11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2.28515625" customWidth="1"/>
    <col min="6" max="6" width="9.140625" hidden="1" customWidth="1"/>
    <col min="7" max="7" width="14" bestFit="1" customWidth="1"/>
  </cols>
  <sheetData>
    <row r="1" spans="1:11" ht="30" x14ac:dyDescent="0.25">
      <c r="A1" s="1"/>
      <c r="B1" s="84" t="s">
        <v>35</v>
      </c>
      <c r="C1" s="84"/>
      <c r="D1" s="84"/>
      <c r="E1" s="39"/>
      <c r="F1" s="40"/>
      <c r="G1" s="39"/>
      <c r="H1" s="39"/>
      <c r="I1" s="39" t="s">
        <v>0</v>
      </c>
      <c r="J1" s="41" t="s">
        <v>47</v>
      </c>
    </row>
    <row r="2" spans="1:11" ht="15.75" thickBot="1" x14ac:dyDescent="0.3"/>
    <row r="3" spans="1:11" x14ac:dyDescent="0.25">
      <c r="A3" s="85" t="s">
        <v>37</v>
      </c>
      <c r="B3" s="86"/>
      <c r="C3" s="86"/>
      <c r="D3" s="86"/>
      <c r="E3" s="86"/>
      <c r="F3" s="86"/>
      <c r="G3" s="86"/>
      <c r="H3" s="86"/>
      <c r="I3" s="86"/>
      <c r="J3" s="87"/>
    </row>
    <row r="4" spans="1:11" ht="15.75" thickBot="1" x14ac:dyDescent="0.3">
      <c r="A4" s="29" t="s">
        <v>1</v>
      </c>
      <c r="B4" s="49" t="s">
        <v>2</v>
      </c>
      <c r="C4" s="49" t="s">
        <v>23</v>
      </c>
      <c r="D4" s="49" t="s">
        <v>3</v>
      </c>
      <c r="E4" s="49" t="s">
        <v>24</v>
      </c>
      <c r="F4" s="49" t="s">
        <v>4</v>
      </c>
      <c r="G4" s="49" t="s">
        <v>5</v>
      </c>
      <c r="H4" s="49" t="s">
        <v>6</v>
      </c>
      <c r="I4" s="49" t="s">
        <v>7</v>
      </c>
      <c r="J4" s="50" t="s">
        <v>8</v>
      </c>
    </row>
    <row r="5" spans="1:11" x14ac:dyDescent="0.25">
      <c r="A5" s="81" t="s">
        <v>9</v>
      </c>
      <c r="B5" s="3" t="s">
        <v>10</v>
      </c>
      <c r="C5" s="4">
        <v>180</v>
      </c>
      <c r="D5" s="5" t="s">
        <v>48</v>
      </c>
      <c r="E5" s="6">
        <v>150</v>
      </c>
      <c r="F5" s="7"/>
      <c r="G5" s="6">
        <v>194</v>
      </c>
      <c r="H5" s="7">
        <v>6.45</v>
      </c>
      <c r="I5" s="7">
        <v>6.85</v>
      </c>
      <c r="J5" s="32">
        <v>26.67</v>
      </c>
    </row>
    <row r="6" spans="1:11" x14ac:dyDescent="0.25">
      <c r="A6" s="82"/>
      <c r="B6" s="9" t="s">
        <v>11</v>
      </c>
      <c r="C6" s="20">
        <v>395</v>
      </c>
      <c r="D6" s="11" t="s">
        <v>39</v>
      </c>
      <c r="E6" s="12">
        <v>180</v>
      </c>
      <c r="F6" s="13"/>
      <c r="G6" s="12">
        <v>91</v>
      </c>
      <c r="H6" s="13">
        <v>2.85</v>
      </c>
      <c r="I6" s="13">
        <v>2.41</v>
      </c>
      <c r="J6" s="33">
        <v>14.36</v>
      </c>
    </row>
    <row r="7" spans="1:11" ht="15.75" thickBot="1" x14ac:dyDescent="0.3">
      <c r="A7" s="82"/>
      <c r="B7" s="66" t="s">
        <v>21</v>
      </c>
      <c r="C7" s="24">
        <v>1</v>
      </c>
      <c r="D7" s="25" t="s">
        <v>49</v>
      </c>
      <c r="E7" s="26">
        <v>35</v>
      </c>
      <c r="F7" s="27"/>
      <c r="G7" s="26">
        <v>119</v>
      </c>
      <c r="H7" s="27">
        <v>2.14</v>
      </c>
      <c r="I7" s="27">
        <v>6.61</v>
      </c>
      <c r="J7" s="36">
        <v>12.79</v>
      </c>
    </row>
    <row r="8" spans="1:11" ht="15.75" thickBot="1" x14ac:dyDescent="0.3">
      <c r="A8" s="70" t="s">
        <v>12</v>
      </c>
      <c r="B8" s="71" t="s">
        <v>19</v>
      </c>
      <c r="C8" s="72">
        <v>368</v>
      </c>
      <c r="D8" s="73" t="s">
        <v>44</v>
      </c>
      <c r="E8" s="74">
        <v>70</v>
      </c>
      <c r="F8" s="75"/>
      <c r="G8" s="74">
        <v>31</v>
      </c>
      <c r="H8" s="75">
        <v>0.28000000000000003</v>
      </c>
      <c r="I8" s="75">
        <v>0.28000000000000003</v>
      </c>
      <c r="J8" s="76">
        <v>6.86</v>
      </c>
    </row>
    <row r="9" spans="1:11" x14ac:dyDescent="0.25">
      <c r="A9" s="82" t="s">
        <v>13</v>
      </c>
      <c r="B9" s="19" t="s">
        <v>14</v>
      </c>
      <c r="C9" s="20">
        <v>8</v>
      </c>
      <c r="D9" s="21" t="s">
        <v>42</v>
      </c>
      <c r="E9" s="22">
        <v>30</v>
      </c>
      <c r="F9" s="23"/>
      <c r="G9" s="22">
        <v>60</v>
      </c>
      <c r="H9" s="23">
        <v>4.2</v>
      </c>
      <c r="I9" s="23">
        <v>4.8</v>
      </c>
      <c r="J9" s="35">
        <v>0</v>
      </c>
    </row>
    <row r="10" spans="1:11" x14ac:dyDescent="0.25">
      <c r="A10" s="82"/>
      <c r="B10" s="9" t="s">
        <v>15</v>
      </c>
      <c r="C10" s="10">
        <v>81</v>
      </c>
      <c r="D10" s="11" t="s">
        <v>41</v>
      </c>
      <c r="E10" s="12">
        <v>150</v>
      </c>
      <c r="F10" s="13"/>
      <c r="G10" s="12">
        <v>80</v>
      </c>
      <c r="H10" s="13">
        <v>3.29</v>
      </c>
      <c r="I10" s="13">
        <v>3.16</v>
      </c>
      <c r="J10" s="33">
        <v>9.7899999999999991</v>
      </c>
    </row>
    <row r="11" spans="1:11" x14ac:dyDescent="0.25">
      <c r="A11" s="82"/>
      <c r="B11" s="9" t="s">
        <v>16</v>
      </c>
      <c r="C11" s="54" t="s">
        <v>56</v>
      </c>
      <c r="D11" s="11" t="s">
        <v>57</v>
      </c>
      <c r="E11" s="12">
        <v>140</v>
      </c>
      <c r="F11" s="13"/>
      <c r="G11" s="12">
        <v>203</v>
      </c>
      <c r="H11" s="13">
        <v>17.22</v>
      </c>
      <c r="I11" s="13">
        <v>8.34</v>
      </c>
      <c r="J11" s="33">
        <v>13.82</v>
      </c>
    </row>
    <row r="12" spans="1:11" x14ac:dyDescent="0.25">
      <c r="A12" s="82"/>
      <c r="B12" s="9" t="s">
        <v>61</v>
      </c>
      <c r="C12" s="10">
        <v>376</v>
      </c>
      <c r="D12" s="11" t="s">
        <v>60</v>
      </c>
      <c r="E12" s="12">
        <v>180</v>
      </c>
      <c r="F12" s="13"/>
      <c r="G12" s="12">
        <v>101</v>
      </c>
      <c r="H12" s="13">
        <v>0.39</v>
      </c>
      <c r="I12" s="13">
        <v>0.01</v>
      </c>
      <c r="J12" s="33">
        <v>24.99</v>
      </c>
    </row>
    <row r="13" spans="1:11" x14ac:dyDescent="0.25">
      <c r="A13" s="82"/>
      <c r="B13" s="9" t="s">
        <v>22</v>
      </c>
      <c r="C13" s="10"/>
      <c r="D13" s="11" t="s">
        <v>30</v>
      </c>
      <c r="E13" s="12">
        <v>10</v>
      </c>
      <c r="F13" s="13"/>
      <c r="G13" s="12">
        <v>24</v>
      </c>
      <c r="H13" s="13">
        <v>0.8</v>
      </c>
      <c r="I13" s="13">
        <v>0.1</v>
      </c>
      <c r="J13" s="33">
        <v>4.8</v>
      </c>
    </row>
    <row r="14" spans="1:11" ht="15.75" thickBot="1" x14ac:dyDescent="0.3">
      <c r="A14" s="83"/>
      <c r="B14" s="42" t="s">
        <v>20</v>
      </c>
      <c r="C14" s="15"/>
      <c r="D14" s="16" t="s">
        <v>31</v>
      </c>
      <c r="E14" s="17">
        <v>20</v>
      </c>
      <c r="F14" s="18"/>
      <c r="G14" s="17">
        <v>42</v>
      </c>
      <c r="H14" s="18">
        <v>1.52</v>
      </c>
      <c r="I14" s="18">
        <v>0.2</v>
      </c>
      <c r="J14" s="34">
        <v>8.8000000000000007</v>
      </c>
      <c r="K14" s="53"/>
    </row>
    <row r="15" spans="1:11" x14ac:dyDescent="0.25">
      <c r="A15" s="81" t="s">
        <v>25</v>
      </c>
      <c r="B15" s="19" t="s">
        <v>26</v>
      </c>
      <c r="C15" s="20">
        <v>399</v>
      </c>
      <c r="D15" s="21" t="s">
        <v>50</v>
      </c>
      <c r="E15" s="22">
        <v>120</v>
      </c>
      <c r="F15" s="23"/>
      <c r="G15" s="22">
        <v>50</v>
      </c>
      <c r="H15" s="23">
        <v>0.6</v>
      </c>
      <c r="I15" s="23">
        <v>0</v>
      </c>
      <c r="J15" s="35">
        <v>12.12</v>
      </c>
    </row>
    <row r="16" spans="1:11" ht="45.75" thickBot="1" x14ac:dyDescent="0.3">
      <c r="A16" s="83"/>
      <c r="B16" s="28" t="s">
        <v>27</v>
      </c>
      <c r="C16" s="11">
        <v>460</v>
      </c>
      <c r="D16" s="11" t="s">
        <v>51</v>
      </c>
      <c r="E16" s="12">
        <v>70</v>
      </c>
      <c r="F16" s="13"/>
      <c r="G16" s="12">
        <v>259</v>
      </c>
      <c r="H16" s="13">
        <v>4.95</v>
      </c>
      <c r="I16" s="13">
        <v>9.19</v>
      </c>
      <c r="J16" s="33">
        <v>39.01</v>
      </c>
    </row>
    <row r="17" spans="1:10" ht="17.25" customHeight="1" x14ac:dyDescent="0.25">
      <c r="A17" s="81" t="s">
        <v>28</v>
      </c>
      <c r="B17" s="3" t="s">
        <v>10</v>
      </c>
      <c r="C17" s="4">
        <v>93</v>
      </c>
      <c r="D17" s="5" t="s">
        <v>52</v>
      </c>
      <c r="E17" s="6">
        <v>200</v>
      </c>
      <c r="F17" s="7"/>
      <c r="G17" s="6">
        <v>145</v>
      </c>
      <c r="H17" s="7">
        <v>5.75</v>
      </c>
      <c r="I17" s="7">
        <v>5.21</v>
      </c>
      <c r="J17" s="32">
        <v>18.829999999999998</v>
      </c>
    </row>
    <row r="18" spans="1:10" x14ac:dyDescent="0.25">
      <c r="A18" s="82"/>
      <c r="B18" s="9" t="s">
        <v>11</v>
      </c>
      <c r="C18" s="10">
        <v>392</v>
      </c>
      <c r="D18" s="11" t="s">
        <v>32</v>
      </c>
      <c r="E18" s="12">
        <v>180</v>
      </c>
      <c r="F18" s="13"/>
      <c r="G18" s="12">
        <v>40</v>
      </c>
      <c r="H18" s="13">
        <v>0.06</v>
      </c>
      <c r="I18" s="13">
        <v>0.02</v>
      </c>
      <c r="J18" s="33">
        <v>9.99</v>
      </c>
    </row>
    <row r="19" spans="1:10" ht="15.75" thickBot="1" x14ac:dyDescent="0.3">
      <c r="A19" s="83"/>
      <c r="B19" s="42" t="s">
        <v>21</v>
      </c>
      <c r="C19" s="15"/>
      <c r="D19" s="16" t="s">
        <v>30</v>
      </c>
      <c r="E19" s="17">
        <v>20</v>
      </c>
      <c r="F19" s="18"/>
      <c r="G19" s="17">
        <v>48</v>
      </c>
      <c r="H19" s="18">
        <v>1.6</v>
      </c>
      <c r="I19" s="18">
        <v>0.2</v>
      </c>
      <c r="J19" s="34">
        <v>9.6</v>
      </c>
    </row>
  </sheetData>
  <mergeCells count="6">
    <mergeCell ref="A17:A19"/>
    <mergeCell ref="B1:D1"/>
    <mergeCell ref="A3:J3"/>
    <mergeCell ref="A5:A7"/>
    <mergeCell ref="A9:A14"/>
    <mergeCell ref="A15:A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>
      <selection activeCell="G16" sqref="G16"/>
    </sheetView>
  </sheetViews>
  <sheetFormatPr defaultRowHeight="15" x14ac:dyDescent="0.25"/>
  <cols>
    <col min="1" max="1" width="12.5703125" bestFit="1" customWidth="1"/>
    <col min="2" max="2" width="12" bestFit="1" customWidth="1"/>
    <col min="3" max="3" width="9.7109375" customWidth="1"/>
    <col min="4" max="4" width="43.570312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84" t="str">
        <f>ЯСЛИ!B1</f>
        <v>МБДОУ д/с № 333</v>
      </c>
      <c r="C1" s="84"/>
      <c r="D1" s="84"/>
      <c r="E1" s="39"/>
      <c r="F1" s="40"/>
      <c r="G1" s="39"/>
      <c r="H1" s="39"/>
      <c r="I1" s="39" t="s">
        <v>0</v>
      </c>
      <c r="J1" s="41" t="str">
        <f>ЯСЛИ!J1</f>
        <v>2 неделя
5 день</v>
      </c>
    </row>
    <row r="2" spans="1:10" ht="15.75" thickBot="1" x14ac:dyDescent="0.3"/>
    <row r="3" spans="1:10" x14ac:dyDescent="0.25">
      <c r="A3" s="85" t="s">
        <v>29</v>
      </c>
      <c r="B3" s="86"/>
      <c r="C3" s="86"/>
      <c r="D3" s="86"/>
      <c r="E3" s="86"/>
      <c r="F3" s="86"/>
      <c r="G3" s="86"/>
      <c r="H3" s="86"/>
      <c r="I3" s="86"/>
      <c r="J3" s="87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81" t="str">
        <f>ЯСЛИ!A5</f>
        <v>Завтрак</v>
      </c>
      <c r="B5" s="4" t="str">
        <f>ЯСЛИ!B5</f>
        <v>гор.блюдо</v>
      </c>
      <c r="C5" s="4">
        <f>ЯСЛИ!C5</f>
        <v>180</v>
      </c>
      <c r="D5" s="5" t="str">
        <f>ЯСЛИ!D5</f>
        <v>Каша из смеси двух круп</v>
      </c>
      <c r="E5" s="5">
        <v>200</v>
      </c>
      <c r="F5" s="5">
        <f>ЯСЛИ!F5</f>
        <v>0</v>
      </c>
      <c r="G5" s="5">
        <v>262</v>
      </c>
      <c r="H5" s="47">
        <v>8.52</v>
      </c>
      <c r="I5" s="47">
        <v>9.68</v>
      </c>
      <c r="J5" s="48">
        <v>35.020000000000003</v>
      </c>
    </row>
    <row r="6" spans="1:10" x14ac:dyDescent="0.25">
      <c r="A6" s="82"/>
      <c r="B6" s="9" t="s">
        <v>11</v>
      </c>
      <c r="C6" s="11">
        <f>ЯСЛИ!C6</f>
        <v>395</v>
      </c>
      <c r="D6" s="11" t="str">
        <f>ЯСЛИ!D6</f>
        <v xml:space="preserve">Кофейный напиток с молоком </v>
      </c>
      <c r="E6" s="12">
        <v>200</v>
      </c>
      <c r="F6" s="13"/>
      <c r="G6" s="12">
        <v>101</v>
      </c>
      <c r="H6" s="13">
        <v>3.16</v>
      </c>
      <c r="I6" s="13">
        <v>2.67</v>
      </c>
      <c r="J6" s="33">
        <v>15.95</v>
      </c>
    </row>
    <row r="7" spans="1:10" ht="15.75" thickBot="1" x14ac:dyDescent="0.3">
      <c r="A7" s="83"/>
      <c r="B7" s="42" t="s">
        <v>21</v>
      </c>
      <c r="C7" s="15">
        <f>ЯСЛИ!C7</f>
        <v>1</v>
      </c>
      <c r="D7" s="15" t="str">
        <f>ЯСЛИ!D7</f>
        <v>Бутерброды с маслом</v>
      </c>
      <c r="E7" s="15">
        <v>40</v>
      </c>
      <c r="F7" s="15">
        <f>ЯСЛИ!F7</f>
        <v>0</v>
      </c>
      <c r="G7" s="15">
        <v>136</v>
      </c>
      <c r="H7" s="15">
        <v>2.4500000000000002</v>
      </c>
      <c r="I7" s="15">
        <v>7.55</v>
      </c>
      <c r="J7" s="15">
        <v>14.62</v>
      </c>
    </row>
    <row r="8" spans="1:10" ht="15.75" thickBot="1" x14ac:dyDescent="0.3">
      <c r="A8" s="70" t="s">
        <v>12</v>
      </c>
      <c r="B8" s="71" t="s">
        <v>19</v>
      </c>
      <c r="C8" s="72">
        <f>ЯСЛИ!C8</f>
        <v>368</v>
      </c>
      <c r="D8" s="72" t="str">
        <f>ЯСЛИ!D8</f>
        <v>Яблоки свежие</v>
      </c>
      <c r="E8" s="72">
        <v>90</v>
      </c>
      <c r="F8" s="72"/>
      <c r="G8" s="72">
        <v>40</v>
      </c>
      <c r="H8" s="72">
        <v>0.36</v>
      </c>
      <c r="I8" s="72">
        <v>0.36</v>
      </c>
      <c r="J8" s="77">
        <v>8.82</v>
      </c>
    </row>
    <row r="9" spans="1:10" x14ac:dyDescent="0.25">
      <c r="A9" s="81" t="s">
        <v>13</v>
      </c>
      <c r="B9" s="3" t="s">
        <v>14</v>
      </c>
      <c r="C9" s="4">
        <f>ЯСЛИ!C9</f>
        <v>8</v>
      </c>
      <c r="D9" s="4" t="str">
        <f>ЯСЛИ!D9</f>
        <v>Сельдь соленая (порциями)</v>
      </c>
      <c r="E9" s="4">
        <f>ЯСЛИ!E9</f>
        <v>30</v>
      </c>
      <c r="F9" s="4">
        <f>ЯСЛИ!F9</f>
        <v>0</v>
      </c>
      <c r="G9" s="4">
        <f>ЯСЛИ!G9</f>
        <v>60</v>
      </c>
      <c r="H9" s="7">
        <f>ЯСЛИ!H9</f>
        <v>4.2</v>
      </c>
      <c r="I9" s="4">
        <f>ЯСЛИ!I9</f>
        <v>4.8</v>
      </c>
      <c r="J9" s="32">
        <f>ЯСЛИ!J9</f>
        <v>0</v>
      </c>
    </row>
    <row r="10" spans="1:10" x14ac:dyDescent="0.25">
      <c r="A10" s="82"/>
      <c r="B10" s="9" t="s">
        <v>15</v>
      </c>
      <c r="C10" s="10">
        <f>ЯСЛИ!C10</f>
        <v>81</v>
      </c>
      <c r="D10" s="10" t="str">
        <f>ЯСЛИ!D10</f>
        <v>Суп картофельный с бобовыми</v>
      </c>
      <c r="E10" s="12">
        <v>200</v>
      </c>
      <c r="F10" s="13"/>
      <c r="G10" s="12">
        <v>107</v>
      </c>
      <c r="H10" s="13">
        <v>4.3899999999999997</v>
      </c>
      <c r="I10" s="13">
        <v>4.21</v>
      </c>
      <c r="J10" s="33">
        <v>13.05</v>
      </c>
    </row>
    <row r="11" spans="1:10" x14ac:dyDescent="0.25">
      <c r="A11" s="82"/>
      <c r="B11" s="9" t="s">
        <v>16</v>
      </c>
      <c r="C11" s="54" t="str">
        <f>ЯСЛИ!C11</f>
        <v>276 в № 3</v>
      </c>
      <c r="D11" s="10" t="str">
        <f>ЯСЛИ!D11</f>
        <v>Картофель, тушенный с мясом</v>
      </c>
      <c r="E11" s="12">
        <v>160</v>
      </c>
      <c r="F11" s="13"/>
      <c r="G11" s="12">
        <v>224</v>
      </c>
      <c r="H11" s="13">
        <v>18.149999999999999</v>
      </c>
      <c r="I11" s="13">
        <v>9.36</v>
      </c>
      <c r="J11" s="33">
        <v>15.76</v>
      </c>
    </row>
    <row r="12" spans="1:10" x14ac:dyDescent="0.25">
      <c r="A12" s="82"/>
      <c r="B12" s="9" t="s">
        <v>61</v>
      </c>
      <c r="C12" s="10">
        <f>ЯСЛИ!C12</f>
        <v>376</v>
      </c>
      <c r="D12" s="10" t="str">
        <f>ЯСЛИ!D12</f>
        <v>Компот из сушеных фруктов</v>
      </c>
      <c r="E12" s="12">
        <v>200</v>
      </c>
      <c r="F12" s="13"/>
      <c r="G12" s="12">
        <v>113</v>
      </c>
      <c r="H12" s="13">
        <v>0.44</v>
      </c>
      <c r="I12" s="13">
        <v>0.02</v>
      </c>
      <c r="J12" s="33">
        <v>27.76</v>
      </c>
    </row>
    <row r="13" spans="1:10" x14ac:dyDescent="0.25">
      <c r="A13" s="82"/>
      <c r="B13" s="9" t="s">
        <v>22</v>
      </c>
      <c r="C13" s="10"/>
      <c r="D13" s="10" t="str">
        <f>ЯСЛИ!D13</f>
        <v>Хлеб пшеничный</v>
      </c>
      <c r="E13" s="12">
        <v>20</v>
      </c>
      <c r="F13" s="13"/>
      <c r="G13" s="12">
        <v>48</v>
      </c>
      <c r="H13" s="13">
        <v>1.6</v>
      </c>
      <c r="I13" s="13">
        <v>0.2</v>
      </c>
      <c r="J13" s="33">
        <v>9.6</v>
      </c>
    </row>
    <row r="14" spans="1:10" ht="15.75" thickBot="1" x14ac:dyDescent="0.3">
      <c r="A14" s="83"/>
      <c r="B14" s="42" t="s">
        <v>20</v>
      </c>
      <c r="C14" s="15"/>
      <c r="D14" s="15" t="str">
        <f>ЯСЛИ!D14</f>
        <v>Хлеб ржаной</v>
      </c>
      <c r="E14" s="17">
        <f>ЯСЛИ!E14</f>
        <v>20</v>
      </c>
      <c r="F14" s="17">
        <f>ЯСЛИ!F14</f>
        <v>0</v>
      </c>
      <c r="G14" s="17">
        <f>ЯСЛИ!G14</f>
        <v>42</v>
      </c>
      <c r="H14" s="18">
        <f>ЯСЛИ!H14</f>
        <v>1.52</v>
      </c>
      <c r="I14" s="18">
        <f>ЯСЛИ!I14</f>
        <v>0.2</v>
      </c>
      <c r="J14" s="34">
        <f>ЯСЛИ!J14</f>
        <v>8.8000000000000007</v>
      </c>
    </row>
    <row r="15" spans="1:10" x14ac:dyDescent="0.25">
      <c r="A15" s="81" t="s">
        <v>25</v>
      </c>
      <c r="B15" s="19" t="s">
        <v>26</v>
      </c>
      <c r="C15" s="20">
        <f>ЯСЛИ!C15</f>
        <v>399</v>
      </c>
      <c r="D15" s="20" t="str">
        <f>ЯСЛИ!D15</f>
        <v>Сок фруктовый</v>
      </c>
      <c r="E15" s="22">
        <v>140</v>
      </c>
      <c r="F15" s="23"/>
      <c r="G15" s="22">
        <v>59</v>
      </c>
      <c r="H15" s="23">
        <v>0.7</v>
      </c>
      <c r="I15" s="23">
        <v>0</v>
      </c>
      <c r="J15" s="35">
        <v>14.14</v>
      </c>
    </row>
    <row r="16" spans="1:10" ht="45.75" thickBot="1" x14ac:dyDescent="0.3">
      <c r="A16" s="83"/>
      <c r="B16" s="28" t="s">
        <v>27</v>
      </c>
      <c r="C16" s="20">
        <f>ЯСЛИ!C16</f>
        <v>460</v>
      </c>
      <c r="D16" s="20" t="str">
        <f>ЯСЛИ!D16</f>
        <v>Крендель сахарный</v>
      </c>
      <c r="E16" s="20">
        <v>80</v>
      </c>
      <c r="F16" s="20">
        <f>ЯСЛИ!F16</f>
        <v>0</v>
      </c>
      <c r="G16" s="22">
        <v>296</v>
      </c>
      <c r="H16" s="23">
        <v>5.66</v>
      </c>
      <c r="I16" s="23">
        <v>10.51</v>
      </c>
      <c r="J16" s="35">
        <v>44.59</v>
      </c>
    </row>
    <row r="17" spans="1:10" x14ac:dyDescent="0.25">
      <c r="A17" s="81" t="s">
        <v>28</v>
      </c>
      <c r="B17" s="3" t="s">
        <v>10</v>
      </c>
      <c r="C17" s="37">
        <f>ЯСЛИ!C17</f>
        <v>93</v>
      </c>
      <c r="D17" s="37" t="str">
        <f>ЯСЛИ!D17</f>
        <v>Суп молочный с макаронными изделиями</v>
      </c>
      <c r="E17" s="6">
        <v>250</v>
      </c>
      <c r="F17" s="7"/>
      <c r="G17" s="6">
        <v>182</v>
      </c>
      <c r="H17" s="7">
        <v>7.18</v>
      </c>
      <c r="I17" s="7">
        <v>6.51</v>
      </c>
      <c r="J17" s="32">
        <v>23.54</v>
      </c>
    </row>
    <row r="18" spans="1:10" x14ac:dyDescent="0.25">
      <c r="A18" s="82"/>
      <c r="B18" s="9" t="s">
        <v>11</v>
      </c>
      <c r="C18" s="10">
        <f>ЯСЛИ!C18</f>
        <v>392</v>
      </c>
      <c r="D18" s="10" t="str">
        <f>ЯСЛИ!D18</f>
        <v>Чай с сахаром</v>
      </c>
      <c r="E18" s="12">
        <v>200</v>
      </c>
      <c r="F18" s="13"/>
      <c r="G18" s="12">
        <v>44</v>
      </c>
      <c r="H18" s="13">
        <v>0.06</v>
      </c>
      <c r="I18" s="13">
        <v>0.02</v>
      </c>
      <c r="J18" s="33">
        <v>11.1</v>
      </c>
    </row>
    <row r="19" spans="1:10" ht="15.75" thickBot="1" x14ac:dyDescent="0.3">
      <c r="A19" s="83"/>
      <c r="B19" s="42" t="s">
        <v>21</v>
      </c>
      <c r="C19" s="15"/>
      <c r="D19" s="15" t="str">
        <f>ЯСЛИ!D19</f>
        <v>Хлеб пшеничный</v>
      </c>
      <c r="E19" s="17">
        <v>20</v>
      </c>
      <c r="F19" s="18"/>
      <c r="G19" s="17">
        <v>48</v>
      </c>
      <c r="H19" s="18">
        <v>1.6</v>
      </c>
      <c r="I19" s="18">
        <v>0.2</v>
      </c>
      <c r="J19" s="34">
        <v>9.6</v>
      </c>
    </row>
  </sheetData>
  <mergeCells count="6">
    <mergeCell ref="B1:D1"/>
    <mergeCell ref="A17:A19"/>
    <mergeCell ref="A3:J3"/>
    <mergeCell ref="A5:A7"/>
    <mergeCell ref="A9:A14"/>
    <mergeCell ref="A15:A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G14" sqref="G14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3.570312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88" t="s">
        <v>35</v>
      </c>
      <c r="C1" s="88"/>
      <c r="D1" s="88"/>
      <c r="E1" s="39"/>
      <c r="F1" s="40"/>
      <c r="G1" s="39"/>
      <c r="H1" s="39"/>
      <c r="I1" s="39" t="s">
        <v>0</v>
      </c>
      <c r="J1" s="41" t="str">
        <f>ЯСЛИ!J1</f>
        <v>2 неделя
5 день</v>
      </c>
    </row>
    <row r="2" spans="1:10" ht="15.75" thickBot="1" x14ac:dyDescent="0.3"/>
    <row r="3" spans="1:10" x14ac:dyDescent="0.25">
      <c r="A3" s="85" t="s">
        <v>40</v>
      </c>
      <c r="B3" s="86"/>
      <c r="C3" s="86"/>
      <c r="D3" s="86"/>
      <c r="E3" s="86"/>
      <c r="F3" s="86"/>
      <c r="G3" s="86"/>
      <c r="H3" s="86"/>
      <c r="I3" s="86"/>
      <c r="J3" s="87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2" t="str">
        <f>'САД, ОВЗ'!A5</f>
        <v>Завтрак</v>
      </c>
      <c r="B5" s="3" t="str">
        <f>'САД, ОВЗ'!B5</f>
        <v>гор.блюдо</v>
      </c>
      <c r="C5" s="52" t="s">
        <v>53</v>
      </c>
      <c r="D5" s="4" t="s">
        <v>54</v>
      </c>
      <c r="E5" s="4">
        <v>200</v>
      </c>
      <c r="F5" s="4" t="e">
        <f>#REF!</f>
        <v>#REF!</v>
      </c>
      <c r="G5" s="4">
        <v>226</v>
      </c>
      <c r="H5" s="7">
        <v>7.88</v>
      </c>
      <c r="I5" s="7">
        <v>1.63</v>
      </c>
      <c r="J5" s="51">
        <v>47.49</v>
      </c>
    </row>
    <row r="6" spans="1:10" x14ac:dyDescent="0.25">
      <c r="A6" s="8"/>
      <c r="B6" s="9" t="s">
        <v>11</v>
      </c>
      <c r="C6" s="10">
        <v>392</v>
      </c>
      <c r="D6" s="10" t="s">
        <v>32</v>
      </c>
      <c r="E6" s="10">
        <v>200</v>
      </c>
      <c r="F6" s="10" t="e">
        <f>#REF!</f>
        <v>#REF!</v>
      </c>
      <c r="G6" s="10">
        <v>44</v>
      </c>
      <c r="H6" s="13">
        <v>0.06</v>
      </c>
      <c r="I6" s="13">
        <v>0.02</v>
      </c>
      <c r="J6" s="33">
        <v>11.1</v>
      </c>
    </row>
    <row r="7" spans="1:10" x14ac:dyDescent="0.25">
      <c r="A7" s="8"/>
      <c r="B7" s="9" t="s">
        <v>21</v>
      </c>
      <c r="C7" s="10"/>
      <c r="D7" s="10" t="s">
        <v>33</v>
      </c>
      <c r="E7" s="10">
        <v>30</v>
      </c>
      <c r="F7" s="10" t="e">
        <f>#REF!</f>
        <v>#REF!</v>
      </c>
      <c r="G7" s="10">
        <v>78</v>
      </c>
      <c r="H7" s="13">
        <v>2.7</v>
      </c>
      <c r="I7" s="13">
        <v>0.9</v>
      </c>
      <c r="J7" s="33">
        <v>15.6</v>
      </c>
    </row>
    <row r="8" spans="1:10" x14ac:dyDescent="0.25">
      <c r="A8" s="8"/>
      <c r="B8" s="10"/>
      <c r="C8" s="10"/>
      <c r="D8" s="11"/>
      <c r="E8" s="12"/>
      <c r="F8" s="13"/>
      <c r="G8" s="12"/>
      <c r="H8" s="13"/>
      <c r="I8" s="13"/>
      <c r="J8" s="33"/>
    </row>
    <row r="9" spans="1:10" ht="15.75" thickBot="1" x14ac:dyDescent="0.3">
      <c r="A9" s="14"/>
      <c r="B9" s="15"/>
      <c r="C9" s="46"/>
      <c r="D9" s="38"/>
      <c r="E9" s="17"/>
      <c r="F9" s="18"/>
      <c r="G9" s="17"/>
      <c r="H9" s="18"/>
      <c r="I9" s="18"/>
      <c r="J9" s="34"/>
    </row>
    <row r="10" spans="1:10" x14ac:dyDescent="0.25">
      <c r="A10" s="2" t="s">
        <v>12</v>
      </c>
      <c r="B10" s="3" t="s">
        <v>19</v>
      </c>
      <c r="C10" s="5" t="e">
        <f>'САД, ОВЗ'!#REF!</f>
        <v>#REF!</v>
      </c>
      <c r="D10" s="5" t="e">
        <f>'САД, ОВЗ'!#REF!</f>
        <v>#REF!</v>
      </c>
      <c r="E10" s="5" t="e">
        <f>'САД, ОВЗ'!#REF!</f>
        <v>#REF!</v>
      </c>
      <c r="F10" s="5" t="e">
        <f>'САД, ОВЗ'!#REF!</f>
        <v>#REF!</v>
      </c>
      <c r="G10" s="5" t="e">
        <f>'САД, ОВЗ'!#REF!</f>
        <v>#REF!</v>
      </c>
      <c r="H10" s="47" t="e">
        <f>'САД, ОВЗ'!#REF!</f>
        <v>#REF!</v>
      </c>
      <c r="I10" s="47" t="e">
        <f>'САД, ОВЗ'!#REF!</f>
        <v>#REF!</v>
      </c>
      <c r="J10" s="59" t="e">
        <f>'САД, ОВЗ'!#REF!</f>
        <v>#REF!</v>
      </c>
    </row>
    <row r="11" spans="1:10" x14ac:dyDescent="0.25">
      <c r="A11" s="8"/>
      <c r="B11" s="10"/>
      <c r="C11" s="10"/>
      <c r="D11" s="11"/>
      <c r="E11" s="12"/>
      <c r="F11" s="13"/>
      <c r="G11" s="12"/>
      <c r="H11" s="13"/>
      <c r="I11" s="13"/>
      <c r="J11" s="33"/>
    </row>
    <row r="12" spans="1:10" ht="15.75" thickBot="1" x14ac:dyDescent="0.3">
      <c r="A12" s="14"/>
      <c r="B12" s="15"/>
      <c r="C12" s="15"/>
      <c r="D12" s="16"/>
      <c r="E12" s="17"/>
      <c r="F12" s="18"/>
      <c r="G12" s="17"/>
      <c r="H12" s="18"/>
      <c r="I12" s="18"/>
      <c r="J12" s="34"/>
    </row>
    <row r="13" spans="1:10" x14ac:dyDescent="0.25">
      <c r="A13" s="8" t="s">
        <v>13</v>
      </c>
      <c r="B13" s="19" t="s">
        <v>14</v>
      </c>
      <c r="C13" s="10">
        <f>'САД, ОВЗ'!C9</f>
        <v>8</v>
      </c>
      <c r="D13" s="10" t="str">
        <f>'САД, ОВЗ'!D9</f>
        <v>Сельдь соленая (порциями)</v>
      </c>
      <c r="E13" s="10">
        <f>'САД, ОВЗ'!E9</f>
        <v>30</v>
      </c>
      <c r="F13" s="10">
        <f>'САД, ОВЗ'!F9</f>
        <v>0</v>
      </c>
      <c r="G13" s="10">
        <f>'САД, ОВЗ'!G9</f>
        <v>60</v>
      </c>
      <c r="H13" s="10">
        <f>'САД, ОВЗ'!H9</f>
        <v>4.2</v>
      </c>
      <c r="I13" s="10">
        <f>'САД, ОВЗ'!I9</f>
        <v>4.8</v>
      </c>
      <c r="J13" s="33">
        <f>'САД, ОВЗ'!J9</f>
        <v>0</v>
      </c>
    </row>
    <row r="14" spans="1:10" x14ac:dyDescent="0.25">
      <c r="A14" s="8"/>
      <c r="B14" s="9" t="s">
        <v>15</v>
      </c>
      <c r="C14" s="10">
        <f>'САД, ОВЗ'!C10</f>
        <v>81</v>
      </c>
      <c r="D14" s="10" t="str">
        <f>'САД, ОВЗ'!D10</f>
        <v>Суп картофельный с бобовыми</v>
      </c>
      <c r="E14" s="10">
        <f>'САД, ОВЗ'!E10</f>
        <v>200</v>
      </c>
      <c r="F14" s="10">
        <f>'САД, ОВЗ'!F10</f>
        <v>0</v>
      </c>
      <c r="G14" s="10">
        <f>'САД, ОВЗ'!G10</f>
        <v>107</v>
      </c>
      <c r="H14" s="13">
        <f>'САД, ОВЗ'!H10</f>
        <v>4.3899999999999997</v>
      </c>
      <c r="I14" s="13">
        <f>'САД, ОВЗ'!I10</f>
        <v>4.21</v>
      </c>
      <c r="J14" s="33">
        <f>'САД, ОВЗ'!J10</f>
        <v>13.05</v>
      </c>
    </row>
    <row r="15" spans="1:10" x14ac:dyDescent="0.25">
      <c r="A15" s="8"/>
      <c r="B15" s="9" t="s">
        <v>16</v>
      </c>
      <c r="C15" s="54" t="str">
        <f>'САД, ОВЗ'!C11</f>
        <v>276 в № 3</v>
      </c>
      <c r="D15" s="10" t="str">
        <f>'САД, ОВЗ'!D11</f>
        <v>Картофель, тушенный с мясом</v>
      </c>
      <c r="E15" s="10">
        <f>'САД, ОВЗ'!E11</f>
        <v>160</v>
      </c>
      <c r="F15" s="10">
        <f>'САД, ОВЗ'!F11</f>
        <v>0</v>
      </c>
      <c r="G15" s="10">
        <f>'САД, ОВЗ'!G11</f>
        <v>224</v>
      </c>
      <c r="H15" s="13">
        <f>'САД, ОВЗ'!H11</f>
        <v>18.149999999999999</v>
      </c>
      <c r="I15" s="13">
        <f>'САД, ОВЗ'!I11</f>
        <v>9.36</v>
      </c>
      <c r="J15" s="33">
        <f>'САД, ОВЗ'!J11</f>
        <v>15.76</v>
      </c>
    </row>
    <row r="16" spans="1:10" x14ac:dyDescent="0.25">
      <c r="A16" s="8"/>
      <c r="B16" s="9" t="s">
        <v>18</v>
      </c>
      <c r="C16" s="10">
        <f>'САД, ОВЗ'!C12</f>
        <v>376</v>
      </c>
      <c r="D16" s="10" t="str">
        <f>'САД, ОВЗ'!D12</f>
        <v>Компот из сушеных фруктов</v>
      </c>
      <c r="E16" s="10">
        <f>'САД, ОВЗ'!E12</f>
        <v>200</v>
      </c>
      <c r="F16" s="13"/>
      <c r="G16" s="10">
        <f>'САД, ОВЗ'!G12</f>
        <v>113</v>
      </c>
      <c r="H16" s="13">
        <f>'САД, ОВЗ'!H12</f>
        <v>0.44</v>
      </c>
      <c r="I16" s="13">
        <f>'САД, ОВЗ'!I12</f>
        <v>0.02</v>
      </c>
      <c r="J16" s="33">
        <f>'САД, ОВЗ'!J12</f>
        <v>27.76</v>
      </c>
    </row>
    <row r="17" spans="1:10" x14ac:dyDescent="0.25">
      <c r="A17" s="8"/>
      <c r="B17" s="9" t="s">
        <v>22</v>
      </c>
      <c r="C17" s="10"/>
      <c r="D17" s="10" t="str">
        <f>'САД, ОВЗ'!D13</f>
        <v>Хлеб пшеничный</v>
      </c>
      <c r="E17" s="10">
        <f>'САД, ОВЗ'!E13</f>
        <v>20</v>
      </c>
      <c r="F17" s="13"/>
      <c r="G17" s="10">
        <f>'САД, ОВЗ'!G13</f>
        <v>48</v>
      </c>
      <c r="H17" s="13">
        <f>'САД, ОВЗ'!H13</f>
        <v>1.6</v>
      </c>
      <c r="I17" s="13">
        <f>'САД, ОВЗ'!I13</f>
        <v>0.2</v>
      </c>
      <c r="J17" s="33">
        <f>'САД, ОВЗ'!J13</f>
        <v>9.6</v>
      </c>
    </row>
    <row r="18" spans="1:10" x14ac:dyDescent="0.25">
      <c r="A18" s="8"/>
      <c r="B18" s="9" t="s">
        <v>20</v>
      </c>
      <c r="C18" s="10"/>
      <c r="D18" s="10" t="str">
        <f>'САД, ОВЗ'!D14</f>
        <v>Хлеб ржаной</v>
      </c>
      <c r="E18" s="10">
        <f>'САД, ОВЗ'!E14</f>
        <v>20</v>
      </c>
      <c r="F18" s="13"/>
      <c r="G18" s="10">
        <f>'САД, ОВЗ'!G14</f>
        <v>42</v>
      </c>
      <c r="H18" s="13">
        <f>'САД, ОВЗ'!H14</f>
        <v>1.52</v>
      </c>
      <c r="I18" s="13">
        <f>'САД, ОВЗ'!I14</f>
        <v>0.2</v>
      </c>
      <c r="J18" s="33">
        <f>'САД, ОВЗ'!J14</f>
        <v>8.8000000000000007</v>
      </c>
    </row>
    <row r="19" spans="1:10" x14ac:dyDescent="0.25">
      <c r="A19" s="8"/>
      <c r="B19" s="24"/>
      <c r="C19" s="24"/>
      <c r="D19" s="25"/>
      <c r="E19" s="26"/>
      <c r="F19" s="27"/>
      <c r="G19" s="26"/>
      <c r="H19" s="27"/>
      <c r="I19" s="27"/>
      <c r="J19" s="36"/>
    </row>
    <row r="20" spans="1:10" ht="15.75" thickBot="1" x14ac:dyDescent="0.3">
      <c r="A20" s="14"/>
      <c r="B20" s="15"/>
      <c r="C20" s="15"/>
      <c r="D20" s="16"/>
      <c r="E20" s="17"/>
      <c r="F20" s="18"/>
      <c r="G20" s="17"/>
      <c r="H20" s="18"/>
      <c r="I20" s="18"/>
      <c r="J20" s="34"/>
    </row>
    <row r="21" spans="1:10" x14ac:dyDescent="0.25">
      <c r="A21" s="8" t="s">
        <v>25</v>
      </c>
      <c r="B21" s="19" t="s">
        <v>26</v>
      </c>
      <c r="C21" s="20">
        <v>399</v>
      </c>
      <c r="D21" s="20" t="s">
        <v>50</v>
      </c>
      <c r="E21" s="20">
        <f>'Аллерг.гр № 2'!E15</f>
        <v>200</v>
      </c>
      <c r="F21" s="20">
        <f>'Аллерг.гр № 2'!F15</f>
        <v>0</v>
      </c>
      <c r="G21" s="20">
        <f>'Аллерг.гр № 2'!G15</f>
        <v>84</v>
      </c>
      <c r="H21" s="23">
        <f>'Аллерг.гр № 2'!H15</f>
        <v>1</v>
      </c>
      <c r="I21" s="23">
        <f>'Аллерг.гр № 2'!I15</f>
        <v>0</v>
      </c>
      <c r="J21" s="35">
        <f>'Аллерг.гр № 2'!J15</f>
        <v>20.2</v>
      </c>
    </row>
    <row r="22" spans="1:10" ht="45.75" thickBot="1" x14ac:dyDescent="0.3">
      <c r="A22" s="8"/>
      <c r="B22" s="55" t="s">
        <v>27</v>
      </c>
      <c r="C22" s="56">
        <f>'САД, ОВЗ'!C16</f>
        <v>460</v>
      </c>
      <c r="D22" s="56" t="str">
        <f>'САД, ОВЗ'!D16</f>
        <v>Крендель сахарный</v>
      </c>
      <c r="E22" s="56">
        <f>'САД, ОВЗ'!E16</f>
        <v>80</v>
      </c>
      <c r="F22" s="56">
        <f>'САД, ОВЗ'!F16</f>
        <v>0</v>
      </c>
      <c r="G22" s="56">
        <f>'САД, ОВЗ'!G16</f>
        <v>296</v>
      </c>
      <c r="H22" s="57">
        <f>'САД, ОВЗ'!H16</f>
        <v>5.66</v>
      </c>
      <c r="I22" s="57">
        <f>'САД, ОВЗ'!I16</f>
        <v>10.51</v>
      </c>
      <c r="J22" s="58">
        <f>'САД, ОВЗ'!J16</f>
        <v>44.59</v>
      </c>
    </row>
    <row r="23" spans="1:10" x14ac:dyDescent="0.25">
      <c r="A23" s="81" t="s">
        <v>28</v>
      </c>
      <c r="B23" s="89" t="s">
        <v>10</v>
      </c>
      <c r="C23" s="37">
        <v>273</v>
      </c>
      <c r="D23" s="37" t="s">
        <v>36</v>
      </c>
      <c r="E23" s="37">
        <v>70</v>
      </c>
      <c r="F23" s="4">
        <f>'САД, ОВЗ'!F17</f>
        <v>0</v>
      </c>
      <c r="G23" s="4">
        <v>104</v>
      </c>
      <c r="H23" s="4">
        <v>19.61</v>
      </c>
      <c r="I23" s="4">
        <v>2.64</v>
      </c>
      <c r="J23" s="51">
        <v>0.35</v>
      </c>
    </row>
    <row r="24" spans="1:10" x14ac:dyDescent="0.25">
      <c r="A24" s="82"/>
      <c r="B24" s="90"/>
      <c r="C24" s="10">
        <v>317</v>
      </c>
      <c r="D24" s="10" t="s">
        <v>55</v>
      </c>
      <c r="E24" s="10">
        <v>150</v>
      </c>
      <c r="F24" s="20"/>
      <c r="G24" s="20">
        <v>168</v>
      </c>
      <c r="H24" s="20">
        <v>5.51</v>
      </c>
      <c r="I24" s="20">
        <v>4.51</v>
      </c>
      <c r="J24" s="60">
        <v>26.44</v>
      </c>
    </row>
    <row r="25" spans="1:10" x14ac:dyDescent="0.25">
      <c r="A25" s="82"/>
      <c r="B25" s="9" t="s">
        <v>11</v>
      </c>
      <c r="C25" s="10">
        <f>'САД, ОВЗ'!C18</f>
        <v>392</v>
      </c>
      <c r="D25" s="10" t="str">
        <f>'САД, ОВЗ'!D18</f>
        <v>Чай с сахаром</v>
      </c>
      <c r="E25" s="20">
        <f>'САД, ОВЗ'!E18</f>
        <v>200</v>
      </c>
      <c r="F25" s="13"/>
      <c r="G25" s="20">
        <f>'САД, ОВЗ'!G18</f>
        <v>44</v>
      </c>
      <c r="H25" s="20">
        <f>'САД, ОВЗ'!H18</f>
        <v>0.06</v>
      </c>
      <c r="I25" s="20">
        <f>'САД, ОВЗ'!I18</f>
        <v>0.02</v>
      </c>
      <c r="J25" s="35">
        <f>'САД, ОВЗ'!J18</f>
        <v>11.1</v>
      </c>
    </row>
    <row r="26" spans="1:10" ht="15.75" thickBot="1" x14ac:dyDescent="0.3">
      <c r="A26" s="83"/>
      <c r="B26" s="42" t="s">
        <v>21</v>
      </c>
      <c r="C26" s="46"/>
      <c r="D26" s="46" t="str">
        <f>'САД, ОВЗ'!D19</f>
        <v>Хлеб пшеничный</v>
      </c>
      <c r="E26" s="46">
        <v>30</v>
      </c>
      <c r="F26" s="18"/>
      <c r="G26" s="46">
        <v>72</v>
      </c>
      <c r="H26" s="44">
        <v>2.4</v>
      </c>
      <c r="I26" s="44">
        <v>0.3</v>
      </c>
      <c r="J26" s="45">
        <v>14.4</v>
      </c>
    </row>
  </sheetData>
  <mergeCells count="4">
    <mergeCell ref="B1:D1"/>
    <mergeCell ref="A23:A26"/>
    <mergeCell ref="A3:J3"/>
    <mergeCell ref="B23:B24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10" sqref="G10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9.710937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8" t="str">
        <f>ЯСЛИ!B1</f>
        <v>МБДОУ д/с № 333</v>
      </c>
      <c r="C1" s="88"/>
      <c r="D1" s="88"/>
      <c r="E1" s="39"/>
      <c r="F1" s="40"/>
      <c r="G1" s="39"/>
      <c r="H1" s="39"/>
      <c r="I1" s="39" t="s">
        <v>0</v>
      </c>
      <c r="J1" s="41" t="str">
        <f>ЯСЛИ!J1</f>
        <v>2 неделя
5 день</v>
      </c>
    </row>
    <row r="2" spans="1:10" ht="15.75" thickBot="1" x14ac:dyDescent="0.3"/>
    <row r="3" spans="1:10" x14ac:dyDescent="0.25">
      <c r="A3" s="85" t="s">
        <v>38</v>
      </c>
      <c r="B3" s="86"/>
      <c r="C3" s="86"/>
      <c r="D3" s="86"/>
      <c r="E3" s="86"/>
      <c r="F3" s="86"/>
      <c r="G3" s="86"/>
      <c r="H3" s="86"/>
      <c r="I3" s="86"/>
      <c r="J3" s="87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81" t="s">
        <v>9</v>
      </c>
      <c r="B5" s="3" t="str">
        <f>ЯСЛИ!B5</f>
        <v>гор.блюдо</v>
      </c>
      <c r="C5" s="52" t="str">
        <f>'Аллерг.гр № 3'!C5</f>
        <v>.168/1</v>
      </c>
      <c r="D5" s="67" t="str">
        <f>'Аллерг.гр № 3'!D5</f>
        <v>Каша гречневая вязкая безмолочная</v>
      </c>
      <c r="E5" s="52">
        <f>'Аллерг.гр № 3'!E5</f>
        <v>200</v>
      </c>
      <c r="F5" s="52" t="e">
        <f>'Аллерг.гр № 3'!F5</f>
        <v>#REF!</v>
      </c>
      <c r="G5" s="52">
        <f>'Аллерг.гр № 3'!G5</f>
        <v>226</v>
      </c>
      <c r="H5" s="52">
        <f>'Аллерг.гр № 3'!H5</f>
        <v>7.88</v>
      </c>
      <c r="I5" s="52">
        <f>'Аллерг.гр № 3'!I5</f>
        <v>1.63</v>
      </c>
      <c r="J5" s="68">
        <f>'Аллерг.гр № 3'!J5</f>
        <v>47.49</v>
      </c>
    </row>
    <row r="6" spans="1:10" x14ac:dyDescent="0.25">
      <c r="A6" s="82"/>
      <c r="B6" s="9" t="s">
        <v>11</v>
      </c>
      <c r="C6" s="10">
        <f>'САД, ОВЗ'!C18</f>
        <v>392</v>
      </c>
      <c r="D6" s="10" t="str">
        <f>'САД, ОВЗ'!D18</f>
        <v>Чай с сахаром</v>
      </c>
      <c r="E6" s="10">
        <f>'Аллерг.гр № 3'!E6</f>
        <v>200</v>
      </c>
      <c r="F6" s="10" t="e">
        <f>'Аллерг.гр № 3'!F6</f>
        <v>#REF!</v>
      </c>
      <c r="G6" s="10">
        <f>'Аллерг.гр № 3'!G6</f>
        <v>44</v>
      </c>
      <c r="H6" s="10">
        <f>'Аллерг.гр № 3'!H6</f>
        <v>0.06</v>
      </c>
      <c r="I6" s="10">
        <f>'Аллерг.гр № 3'!I6</f>
        <v>0.02</v>
      </c>
      <c r="J6" s="43">
        <f>'Аллерг.гр № 3'!J6</f>
        <v>11.1</v>
      </c>
    </row>
    <row r="7" spans="1:10" ht="15.75" thickBot="1" x14ac:dyDescent="0.3">
      <c r="A7" s="82"/>
      <c r="B7" s="66" t="s">
        <v>21</v>
      </c>
      <c r="C7" s="24"/>
      <c r="D7" s="25" t="s">
        <v>33</v>
      </c>
      <c r="E7" s="26">
        <v>30</v>
      </c>
      <c r="F7" s="27"/>
      <c r="G7" s="26">
        <v>78</v>
      </c>
      <c r="H7" s="27">
        <v>2.7</v>
      </c>
      <c r="I7" s="27">
        <v>0.9</v>
      </c>
      <c r="J7" s="36">
        <v>15.6</v>
      </c>
    </row>
    <row r="8" spans="1:10" ht="15.75" thickBot="1" x14ac:dyDescent="0.3">
      <c r="A8" s="70" t="str">
        <f>'САД, ОВЗ'!A8</f>
        <v>Завтрак 2</v>
      </c>
      <c r="B8" s="78" t="str">
        <f>'САД, ОВЗ'!B8</f>
        <v>фрукты</v>
      </c>
      <c r="C8" s="79">
        <f>'САД, ОВЗ'!C8</f>
        <v>368</v>
      </c>
      <c r="D8" s="78" t="str">
        <f>'САД, ОВЗ'!D8</f>
        <v>Яблоки свежие</v>
      </c>
      <c r="E8" s="79">
        <f>'САД, ОВЗ'!E8</f>
        <v>90</v>
      </c>
      <c r="F8" s="79">
        <f>'САД, ОВЗ'!F8</f>
        <v>0</v>
      </c>
      <c r="G8" s="79">
        <f>'САД, ОВЗ'!G8</f>
        <v>40</v>
      </c>
      <c r="H8" s="79">
        <f>'САД, ОВЗ'!H8</f>
        <v>0.36</v>
      </c>
      <c r="I8" s="79">
        <f>'САД, ОВЗ'!I8</f>
        <v>0.36</v>
      </c>
      <c r="J8" s="80">
        <f>'САД, ОВЗ'!J8</f>
        <v>8.82</v>
      </c>
    </row>
    <row r="9" spans="1:10" x14ac:dyDescent="0.25">
      <c r="A9" s="82" t="s">
        <v>13</v>
      </c>
      <c r="B9" s="19" t="s">
        <v>15</v>
      </c>
      <c r="C9" s="20">
        <f>'САД, ОВЗ'!C10</f>
        <v>81</v>
      </c>
      <c r="D9" s="20" t="str">
        <f>'САД, ОВЗ'!D10</f>
        <v>Суп картофельный с бобовыми</v>
      </c>
      <c r="E9" s="22">
        <f>'САД, ОВЗ'!E10</f>
        <v>200</v>
      </c>
      <c r="F9" s="22">
        <f>'САД, ОВЗ'!F10</f>
        <v>0</v>
      </c>
      <c r="G9" s="22">
        <f>'САД, ОВЗ'!G10</f>
        <v>107</v>
      </c>
      <c r="H9" s="23">
        <f>'САД, ОВЗ'!H10</f>
        <v>4.3899999999999997</v>
      </c>
      <c r="I9" s="23">
        <f>'САД, ОВЗ'!I10</f>
        <v>4.21</v>
      </c>
      <c r="J9" s="35">
        <f>'САД, ОВЗ'!J10</f>
        <v>13.05</v>
      </c>
    </row>
    <row r="10" spans="1:10" x14ac:dyDescent="0.25">
      <c r="A10" s="82"/>
      <c r="B10" s="9" t="s">
        <v>16</v>
      </c>
      <c r="C10" s="10" t="s">
        <v>58</v>
      </c>
      <c r="D10" s="10" t="s">
        <v>59</v>
      </c>
      <c r="E10" s="10">
        <v>70</v>
      </c>
      <c r="F10" s="13"/>
      <c r="G10" s="10">
        <v>141</v>
      </c>
      <c r="H10" s="13">
        <v>14.21</v>
      </c>
      <c r="I10" s="13">
        <v>8.26</v>
      </c>
      <c r="J10" s="33">
        <v>0</v>
      </c>
    </row>
    <row r="11" spans="1:10" x14ac:dyDescent="0.25">
      <c r="A11" s="82"/>
      <c r="B11" s="9" t="s">
        <v>17</v>
      </c>
      <c r="C11" s="10">
        <v>318</v>
      </c>
      <c r="D11" s="10" t="s">
        <v>34</v>
      </c>
      <c r="E11" s="10">
        <v>130</v>
      </c>
      <c r="F11" s="10" t="e">
        <f>#REF!</f>
        <v>#REF!</v>
      </c>
      <c r="G11" s="10">
        <v>123</v>
      </c>
      <c r="H11" s="13">
        <v>2.4700000000000002</v>
      </c>
      <c r="I11" s="13">
        <v>3.74</v>
      </c>
      <c r="J11" s="33">
        <v>19.940000000000001</v>
      </c>
    </row>
    <row r="12" spans="1:10" x14ac:dyDescent="0.25">
      <c r="A12" s="82"/>
      <c r="B12" s="9" t="s">
        <v>61</v>
      </c>
      <c r="C12" s="10">
        <f>'САД, ОВЗ'!C12</f>
        <v>376</v>
      </c>
      <c r="D12" s="10" t="str">
        <f>'САД, ОВЗ'!D12</f>
        <v>Компот из сушеных фруктов</v>
      </c>
      <c r="E12" s="10">
        <f>'САД, ОВЗ'!E12</f>
        <v>200</v>
      </c>
      <c r="F12" s="10">
        <f>'САД, ОВЗ'!F12</f>
        <v>0</v>
      </c>
      <c r="G12" s="10">
        <f>'САД, ОВЗ'!G12</f>
        <v>113</v>
      </c>
      <c r="H12" s="10">
        <f>'САД, ОВЗ'!H12</f>
        <v>0.44</v>
      </c>
      <c r="I12" s="10">
        <f>'САД, ОВЗ'!I12</f>
        <v>0.02</v>
      </c>
      <c r="J12" s="43">
        <f>'САД, ОВЗ'!J12</f>
        <v>27.76</v>
      </c>
    </row>
    <row r="13" spans="1:10" x14ac:dyDescent="0.25">
      <c r="A13" s="82"/>
      <c r="B13" s="9" t="s">
        <v>22</v>
      </c>
      <c r="C13" s="10"/>
      <c r="D13" s="10" t="str">
        <f>'САД, ОВЗ'!D13</f>
        <v>Хлеб пшеничный</v>
      </c>
      <c r="E13" s="12">
        <f>'САД, ОВЗ'!E13</f>
        <v>20</v>
      </c>
      <c r="F13" s="12">
        <f>'САД, ОВЗ'!F13</f>
        <v>0</v>
      </c>
      <c r="G13" s="12">
        <f>'САД, ОВЗ'!G13</f>
        <v>48</v>
      </c>
      <c r="H13" s="13">
        <f>'САД, ОВЗ'!H13</f>
        <v>1.6</v>
      </c>
      <c r="I13" s="13">
        <f>'САД, ОВЗ'!I13</f>
        <v>0.2</v>
      </c>
      <c r="J13" s="33">
        <f>'САД, ОВЗ'!J13</f>
        <v>9.6</v>
      </c>
    </row>
    <row r="14" spans="1:10" ht="15.75" thickBot="1" x14ac:dyDescent="0.3">
      <c r="A14" s="83"/>
      <c r="B14" s="42" t="s">
        <v>20</v>
      </c>
      <c r="C14" s="15"/>
      <c r="D14" s="15" t="str">
        <f>'САД, ОВЗ'!D14</f>
        <v>Хлеб ржаной</v>
      </c>
      <c r="E14" s="15">
        <f>'САД, ОВЗ'!E14</f>
        <v>20</v>
      </c>
      <c r="F14" s="15">
        <f>'САД, ОВЗ'!F14</f>
        <v>0</v>
      </c>
      <c r="G14" s="15">
        <f>'САД, ОВЗ'!G14</f>
        <v>42</v>
      </c>
      <c r="H14" s="15">
        <f>'САД, ОВЗ'!H14</f>
        <v>1.52</v>
      </c>
      <c r="I14" s="15">
        <f>'САД, ОВЗ'!I14</f>
        <v>0.2</v>
      </c>
      <c r="J14" s="69">
        <f>'САД, ОВЗ'!J14</f>
        <v>8.8000000000000007</v>
      </c>
    </row>
    <row r="15" spans="1:10" x14ac:dyDescent="0.25">
      <c r="A15" s="81" t="s">
        <v>25</v>
      </c>
      <c r="B15" s="19" t="s">
        <v>26</v>
      </c>
      <c r="C15" s="20">
        <f>'Аллерг.гр № 3'!C21</f>
        <v>399</v>
      </c>
      <c r="D15" s="20" t="str">
        <f>'Аллерг.гр № 3'!D21</f>
        <v>Сок фруктовый</v>
      </c>
      <c r="E15" s="22">
        <v>200</v>
      </c>
      <c r="F15" s="22">
        <f>'САД, ОВЗ'!F15</f>
        <v>0</v>
      </c>
      <c r="G15" s="22">
        <v>84</v>
      </c>
      <c r="H15" s="23">
        <v>1</v>
      </c>
      <c r="I15" s="23">
        <v>0</v>
      </c>
      <c r="J15" s="35">
        <v>20.2</v>
      </c>
    </row>
    <row r="16" spans="1:10" ht="45.75" thickBot="1" x14ac:dyDescent="0.3">
      <c r="A16" s="83"/>
      <c r="B16" s="28" t="s">
        <v>27</v>
      </c>
      <c r="C16" s="24"/>
      <c r="D16" s="24" t="str">
        <f>D7</f>
        <v>Батон</v>
      </c>
      <c r="E16" s="24">
        <v>50</v>
      </c>
      <c r="F16" s="24">
        <f t="shared" ref="F16" si="0">F7</f>
        <v>0</v>
      </c>
      <c r="G16" s="24">
        <v>130</v>
      </c>
      <c r="H16" s="27">
        <v>4.5</v>
      </c>
      <c r="I16" s="27">
        <v>1.5</v>
      </c>
      <c r="J16" s="36">
        <v>26</v>
      </c>
    </row>
    <row r="17" spans="1:10" x14ac:dyDescent="0.25">
      <c r="A17" s="81" t="s">
        <v>28</v>
      </c>
      <c r="B17" s="89" t="s">
        <v>10</v>
      </c>
      <c r="C17" s="61">
        <f>'Аллерг.гр № 3'!C23</f>
        <v>273</v>
      </c>
      <c r="D17" s="62" t="str">
        <f>'Аллерг.гр № 3'!D23</f>
        <v>Говядина отварная</v>
      </c>
      <c r="E17" s="61">
        <f>'Аллерг.гр № 3'!E23</f>
        <v>70</v>
      </c>
      <c r="F17" s="61">
        <f>'Аллерг.гр № 3'!F23</f>
        <v>0</v>
      </c>
      <c r="G17" s="61">
        <f>'Аллерг.гр № 3'!G23</f>
        <v>104</v>
      </c>
      <c r="H17" s="61">
        <f>'Аллерг.гр № 3'!H23</f>
        <v>19.61</v>
      </c>
      <c r="I17" s="61">
        <f>'Аллерг.гр № 3'!I23</f>
        <v>2.64</v>
      </c>
      <c r="J17" s="65">
        <f>'Аллерг.гр № 3'!J23</f>
        <v>0.35</v>
      </c>
    </row>
    <row r="18" spans="1:10" x14ac:dyDescent="0.25">
      <c r="A18" s="82"/>
      <c r="B18" s="90"/>
      <c r="C18" s="54">
        <f>'Аллерг.гр № 3'!C24</f>
        <v>317</v>
      </c>
      <c r="D18" s="63" t="str">
        <f>'Аллерг.гр № 3'!D24</f>
        <v>Макаронные изделия отварные</v>
      </c>
      <c r="E18" s="54">
        <f>'Аллерг.гр № 3'!E24</f>
        <v>150</v>
      </c>
      <c r="F18" s="54">
        <f>'Аллерг.гр № 3'!F24</f>
        <v>0</v>
      </c>
      <c r="G18" s="54">
        <f>'Аллерг.гр № 3'!G24</f>
        <v>168</v>
      </c>
      <c r="H18" s="54">
        <f>'Аллерг.гр № 3'!H24</f>
        <v>5.51</v>
      </c>
      <c r="I18" s="54">
        <f>'Аллерг.гр № 3'!I24</f>
        <v>4.51</v>
      </c>
      <c r="J18" s="64">
        <f>'Аллерг.гр № 3'!J24</f>
        <v>26.44</v>
      </c>
    </row>
    <row r="19" spans="1:10" x14ac:dyDescent="0.25">
      <c r="A19" s="82"/>
      <c r="B19" s="9" t="s">
        <v>11</v>
      </c>
      <c r="C19" s="10">
        <f>'САД, ОВЗ'!C18</f>
        <v>392</v>
      </c>
      <c r="D19" s="10" t="str">
        <f>'САД, ОВЗ'!D18</f>
        <v>Чай с сахаром</v>
      </c>
      <c r="E19" s="10">
        <f>'САД, ОВЗ'!E18</f>
        <v>200</v>
      </c>
      <c r="F19" s="10">
        <f>'САД, ОВЗ'!F18</f>
        <v>0</v>
      </c>
      <c r="G19" s="10">
        <f>'САД, ОВЗ'!G18</f>
        <v>44</v>
      </c>
      <c r="H19" s="10">
        <f>'САД, ОВЗ'!H18</f>
        <v>0.06</v>
      </c>
      <c r="I19" s="10">
        <f>'САД, ОВЗ'!I18</f>
        <v>0.02</v>
      </c>
      <c r="J19" s="43">
        <f>'САД, ОВЗ'!J18</f>
        <v>11.1</v>
      </c>
    </row>
    <row r="20" spans="1:10" ht="15.75" thickBot="1" x14ac:dyDescent="0.3">
      <c r="A20" s="83"/>
      <c r="B20" s="42" t="s">
        <v>21</v>
      </c>
      <c r="C20" s="15"/>
      <c r="D20" s="46" t="str">
        <f>'САД, ОВЗ'!D19</f>
        <v>Хлеб пшеничный</v>
      </c>
      <c r="E20" s="46">
        <v>30</v>
      </c>
      <c r="F20" s="46">
        <f>'САД, ОВЗ'!F19</f>
        <v>0</v>
      </c>
      <c r="G20" s="46">
        <v>72</v>
      </c>
      <c r="H20" s="44">
        <v>2.4</v>
      </c>
      <c r="I20" s="44">
        <v>0.3</v>
      </c>
      <c r="J20" s="45">
        <v>14.4</v>
      </c>
    </row>
  </sheetData>
  <mergeCells count="7">
    <mergeCell ref="B1:D1"/>
    <mergeCell ref="A17:A20"/>
    <mergeCell ref="A3:J3"/>
    <mergeCell ref="B17:B18"/>
    <mergeCell ref="A5:A7"/>
    <mergeCell ref="A9:A14"/>
    <mergeCell ref="A15:A1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K26" sqref="K26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9.710937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8" t="str">
        <f>ЯСЛИ!B1</f>
        <v>МБДОУ д/с № 333</v>
      </c>
      <c r="C1" s="88"/>
      <c r="D1" s="88"/>
      <c r="E1" s="39"/>
      <c r="F1" s="40"/>
      <c r="G1" s="39"/>
      <c r="H1" s="39"/>
      <c r="I1" s="39" t="s">
        <v>0</v>
      </c>
      <c r="J1" s="41" t="str">
        <f>ЯСЛИ!J1</f>
        <v>2 неделя
5 день</v>
      </c>
    </row>
    <row r="2" spans="1:10" ht="15.75" thickBot="1" x14ac:dyDescent="0.3"/>
    <row r="3" spans="1:10" x14ac:dyDescent="0.25">
      <c r="A3" s="85" t="s">
        <v>43</v>
      </c>
      <c r="B3" s="86"/>
      <c r="C3" s="86"/>
      <c r="D3" s="86"/>
      <c r="E3" s="86"/>
      <c r="F3" s="86"/>
      <c r="G3" s="86"/>
      <c r="H3" s="86"/>
      <c r="I3" s="86"/>
      <c r="J3" s="87"/>
    </row>
    <row r="4" spans="1:10" x14ac:dyDescent="0.25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8"/>
      <c r="B5" s="9" t="str">
        <f>ЯСЛИ!B5</f>
        <v>гор.блюдо</v>
      </c>
      <c r="C5" s="54" t="str">
        <f>'Аллерг.гр № 2'!C5</f>
        <v>.168/1</v>
      </c>
      <c r="D5" s="63" t="str">
        <f>'Аллерг.гр № 2'!D5</f>
        <v>Каша гречневая вязкая безмолочная</v>
      </c>
      <c r="E5" s="54">
        <f>'Аллерг.гр № 2'!E5</f>
        <v>200</v>
      </c>
      <c r="F5" s="54" t="e">
        <f>'Аллерг.гр № 2'!F5</f>
        <v>#REF!</v>
      </c>
      <c r="G5" s="54">
        <f>'Аллерг.гр № 2'!G5</f>
        <v>226</v>
      </c>
      <c r="H5" s="54">
        <f>'Аллерг.гр № 2'!H5</f>
        <v>7.88</v>
      </c>
      <c r="I5" s="54">
        <f>'Аллерг.гр № 2'!I5</f>
        <v>1.63</v>
      </c>
      <c r="J5" s="64">
        <f>'Аллерг.гр № 2'!J5</f>
        <v>47.49</v>
      </c>
    </row>
    <row r="6" spans="1:10" x14ac:dyDescent="0.25">
      <c r="A6" s="8"/>
      <c r="B6" s="9" t="s">
        <v>11</v>
      </c>
      <c r="C6" s="10">
        <f>'САД, ОВЗ'!C18</f>
        <v>392</v>
      </c>
      <c r="D6" s="10" t="str">
        <f>'САД, ОВЗ'!D18</f>
        <v>Чай с сахаром</v>
      </c>
      <c r="E6" s="10">
        <f>'Аллерг.гр № 3'!E6</f>
        <v>200</v>
      </c>
      <c r="F6" s="10" t="e">
        <f>'Аллерг.гр № 3'!F6</f>
        <v>#REF!</v>
      </c>
      <c r="G6" s="10">
        <f>'Аллерг.гр № 3'!G6</f>
        <v>44</v>
      </c>
      <c r="H6" s="10">
        <f>'Аллерг.гр № 3'!H6</f>
        <v>0.06</v>
      </c>
      <c r="I6" s="10">
        <f>'Аллерг.гр № 3'!I6</f>
        <v>0.02</v>
      </c>
      <c r="J6" s="43">
        <f>'Аллерг.гр № 3'!J6</f>
        <v>11.1</v>
      </c>
    </row>
    <row r="7" spans="1:10" x14ac:dyDescent="0.25">
      <c r="A7" s="8"/>
      <c r="B7" s="9" t="s">
        <v>21</v>
      </c>
      <c r="C7" s="10"/>
      <c r="D7" s="11" t="s">
        <v>30</v>
      </c>
      <c r="E7" s="12">
        <v>30</v>
      </c>
      <c r="F7" s="13"/>
      <c r="G7" s="12">
        <v>72</v>
      </c>
      <c r="H7" s="13">
        <v>2.4</v>
      </c>
      <c r="I7" s="13">
        <v>0.3</v>
      </c>
      <c r="J7" s="33">
        <v>14.4</v>
      </c>
    </row>
    <row r="8" spans="1:10" x14ac:dyDescent="0.25">
      <c r="A8" s="8"/>
      <c r="B8" s="10"/>
      <c r="C8" s="10"/>
      <c r="D8" s="11"/>
      <c r="E8" s="12"/>
      <c r="F8" s="13"/>
      <c r="G8" s="12"/>
      <c r="H8" s="13"/>
      <c r="I8" s="13"/>
      <c r="J8" s="33"/>
    </row>
    <row r="9" spans="1:10" ht="15.75" thickBot="1" x14ac:dyDescent="0.3">
      <c r="A9" s="14"/>
      <c r="B9" s="15"/>
      <c r="C9" s="15"/>
      <c r="D9" s="16"/>
      <c r="E9" s="17"/>
      <c r="F9" s="18"/>
      <c r="G9" s="17"/>
      <c r="H9" s="18"/>
      <c r="I9" s="18"/>
      <c r="J9" s="34"/>
    </row>
    <row r="10" spans="1:10" x14ac:dyDescent="0.25">
      <c r="A10" s="2" t="s">
        <v>12</v>
      </c>
      <c r="B10" s="3" t="s">
        <v>19</v>
      </c>
      <c r="C10" s="4" t="e">
        <f>'САД, ОВЗ'!#REF!</f>
        <v>#REF!</v>
      </c>
      <c r="D10" s="4" t="s">
        <v>44</v>
      </c>
      <c r="E10" s="4" t="e">
        <f>'САД, ОВЗ'!#REF!</f>
        <v>#REF!</v>
      </c>
      <c r="F10" s="4" t="e">
        <f>'САД, ОВЗ'!#REF!</f>
        <v>#REF!</v>
      </c>
      <c r="G10" s="4">
        <v>40</v>
      </c>
      <c r="H10" s="4">
        <v>0.36</v>
      </c>
      <c r="I10" s="4">
        <v>0.36</v>
      </c>
      <c r="J10" s="51">
        <v>8.82</v>
      </c>
    </row>
    <row r="11" spans="1:10" x14ac:dyDescent="0.25">
      <c r="A11" s="8"/>
      <c r="B11" s="10"/>
      <c r="C11" s="10"/>
      <c r="D11" s="11"/>
      <c r="E11" s="12"/>
      <c r="F11" s="13"/>
      <c r="G11" s="12"/>
      <c r="H11" s="13"/>
      <c r="I11" s="13"/>
      <c r="J11" s="33"/>
    </row>
    <row r="12" spans="1:10" ht="15.75" thickBot="1" x14ac:dyDescent="0.3">
      <c r="A12" s="14"/>
      <c r="B12" s="15"/>
      <c r="C12" s="15"/>
      <c r="D12" s="16"/>
      <c r="E12" s="17"/>
      <c r="F12" s="18"/>
      <c r="G12" s="17"/>
      <c r="H12" s="18"/>
      <c r="I12" s="18"/>
      <c r="J12" s="34"/>
    </row>
    <row r="13" spans="1:10" x14ac:dyDescent="0.25">
      <c r="A13" s="8" t="s">
        <v>13</v>
      </c>
      <c r="B13" s="19" t="s">
        <v>14</v>
      </c>
      <c r="C13" s="10">
        <f>'САД, ОВЗ'!C9</f>
        <v>8</v>
      </c>
      <c r="D13" s="10" t="str">
        <f>'САД, ОВЗ'!D9</f>
        <v>Сельдь соленая (порциями)</v>
      </c>
      <c r="E13" s="10">
        <f>'САД, ОВЗ'!E9</f>
        <v>30</v>
      </c>
      <c r="F13" s="10">
        <f>'САД, ОВЗ'!F9</f>
        <v>0</v>
      </c>
      <c r="G13" s="10">
        <f>'САД, ОВЗ'!G9</f>
        <v>60</v>
      </c>
      <c r="H13" s="10">
        <f>'САД, ОВЗ'!H9</f>
        <v>4.2</v>
      </c>
      <c r="I13" s="10">
        <f>'САД, ОВЗ'!I9</f>
        <v>4.8</v>
      </c>
      <c r="J13" s="33">
        <f>'САД, ОВЗ'!J9</f>
        <v>0</v>
      </c>
    </row>
    <row r="14" spans="1:10" x14ac:dyDescent="0.25">
      <c r="A14" s="8"/>
      <c r="B14" s="9" t="s">
        <v>15</v>
      </c>
      <c r="C14" s="10">
        <f>'САД, ОВЗ'!C10</f>
        <v>81</v>
      </c>
      <c r="D14" s="10" t="str">
        <f>'САД, ОВЗ'!D10</f>
        <v>Суп картофельный с бобовыми</v>
      </c>
      <c r="E14" s="12">
        <f>'САД, ОВЗ'!E10</f>
        <v>200</v>
      </c>
      <c r="F14" s="12">
        <f>'САД, ОВЗ'!F10</f>
        <v>0</v>
      </c>
      <c r="G14" s="12">
        <f>'САД, ОВЗ'!G10</f>
        <v>107</v>
      </c>
      <c r="H14" s="13">
        <f>'САД, ОВЗ'!H10</f>
        <v>4.3899999999999997</v>
      </c>
      <c r="I14" s="13">
        <f>'САД, ОВЗ'!I10</f>
        <v>4.21</v>
      </c>
      <c r="J14" s="33">
        <f>'САД, ОВЗ'!J10</f>
        <v>13.05</v>
      </c>
    </row>
    <row r="15" spans="1:10" x14ac:dyDescent="0.25">
      <c r="A15" s="8"/>
      <c r="B15" s="9" t="s">
        <v>16</v>
      </c>
      <c r="C15" s="10" t="str">
        <f>'Аллерг.гр № 2'!C10</f>
        <v>273 в № 2</v>
      </c>
      <c r="D15" s="10" t="str">
        <f>'Аллерг.гр № 2'!D10</f>
        <v>Мясо отварное</v>
      </c>
      <c r="E15" s="10">
        <f>'Аллерг.гр № 2'!E10</f>
        <v>70</v>
      </c>
      <c r="F15" s="10">
        <f>'Аллерг.гр № 2'!F10</f>
        <v>0</v>
      </c>
      <c r="G15" s="10">
        <f>'Аллерг.гр № 2'!G10</f>
        <v>141</v>
      </c>
      <c r="H15" s="10">
        <f>'Аллерг.гр № 2'!H10</f>
        <v>14.21</v>
      </c>
      <c r="I15" s="10">
        <f>'Аллерг.гр № 2'!I10</f>
        <v>8.26</v>
      </c>
      <c r="J15" s="13">
        <f>'Аллерг.гр № 2'!J10</f>
        <v>0</v>
      </c>
    </row>
    <row r="16" spans="1:10" x14ac:dyDescent="0.25">
      <c r="A16" s="8"/>
      <c r="B16" s="9" t="s">
        <v>17</v>
      </c>
      <c r="C16" s="10">
        <v>318</v>
      </c>
      <c r="D16" s="10" t="s">
        <v>34</v>
      </c>
      <c r="E16" s="10">
        <v>130</v>
      </c>
      <c r="F16" s="10" t="e">
        <f>#REF!</f>
        <v>#REF!</v>
      </c>
      <c r="G16" s="10">
        <v>123</v>
      </c>
      <c r="H16" s="13">
        <v>2.4700000000000002</v>
      </c>
      <c r="I16" s="13">
        <v>3.74</v>
      </c>
      <c r="J16" s="33">
        <v>19.940000000000001</v>
      </c>
    </row>
    <row r="17" spans="1:10" x14ac:dyDescent="0.25">
      <c r="A17" s="8"/>
      <c r="B17" s="9" t="s">
        <v>18</v>
      </c>
      <c r="C17" s="10">
        <f>'САД, ОВЗ'!C12</f>
        <v>376</v>
      </c>
      <c r="D17" s="10" t="str">
        <f>'САД, ОВЗ'!D12</f>
        <v>Компот из сушеных фруктов</v>
      </c>
      <c r="E17" s="10">
        <f>'САД, ОВЗ'!E12</f>
        <v>200</v>
      </c>
      <c r="F17" s="10">
        <f>'САД, ОВЗ'!F12</f>
        <v>0</v>
      </c>
      <c r="G17" s="10">
        <f>'САД, ОВЗ'!G12</f>
        <v>113</v>
      </c>
      <c r="H17" s="10">
        <f>'САД, ОВЗ'!H12</f>
        <v>0.44</v>
      </c>
      <c r="I17" s="10">
        <f>'САД, ОВЗ'!I12</f>
        <v>0.02</v>
      </c>
      <c r="J17" s="43">
        <f>'САД, ОВЗ'!J12</f>
        <v>27.76</v>
      </c>
    </row>
    <row r="18" spans="1:10" x14ac:dyDescent="0.25">
      <c r="A18" s="8"/>
      <c r="B18" s="9" t="s">
        <v>22</v>
      </c>
      <c r="C18" s="10"/>
      <c r="D18" s="10" t="str">
        <f>'САД, ОВЗ'!D13</f>
        <v>Хлеб пшеничный</v>
      </c>
      <c r="E18" s="12">
        <f>'САД, ОВЗ'!E13</f>
        <v>20</v>
      </c>
      <c r="F18" s="12">
        <f>'САД, ОВЗ'!F13</f>
        <v>0</v>
      </c>
      <c r="G18" s="12">
        <f>'САД, ОВЗ'!G13</f>
        <v>48</v>
      </c>
      <c r="H18" s="13">
        <f>'САД, ОВЗ'!H13</f>
        <v>1.6</v>
      </c>
      <c r="I18" s="13">
        <f>'САД, ОВЗ'!I13</f>
        <v>0.2</v>
      </c>
      <c r="J18" s="13">
        <f>'САД, ОВЗ'!J13</f>
        <v>9.6</v>
      </c>
    </row>
    <row r="19" spans="1:10" x14ac:dyDescent="0.25">
      <c r="A19" s="8"/>
      <c r="B19" s="9" t="s">
        <v>20</v>
      </c>
      <c r="C19" s="10"/>
      <c r="D19" s="10" t="str">
        <f>'САД, ОВЗ'!D14</f>
        <v>Хлеб ржаной</v>
      </c>
      <c r="E19" s="10">
        <f>'САД, ОВЗ'!E14</f>
        <v>20</v>
      </c>
      <c r="F19" s="10">
        <f>'САД, ОВЗ'!F14</f>
        <v>0</v>
      </c>
      <c r="G19" s="10">
        <f>'САД, ОВЗ'!G14</f>
        <v>42</v>
      </c>
      <c r="H19" s="13">
        <f>'САД, ОВЗ'!H14</f>
        <v>1.52</v>
      </c>
      <c r="I19" s="13">
        <f>'САД, ОВЗ'!I14</f>
        <v>0.2</v>
      </c>
      <c r="J19" s="33">
        <f>'САД, ОВЗ'!J14</f>
        <v>8.8000000000000007</v>
      </c>
    </row>
    <row r="20" spans="1:10" x14ac:dyDescent="0.25">
      <c r="A20" s="8"/>
      <c r="B20" s="24"/>
      <c r="C20" s="24"/>
      <c r="D20" s="25"/>
      <c r="E20" s="26"/>
      <c r="F20" s="27"/>
      <c r="G20" s="26"/>
      <c r="H20" s="27"/>
      <c r="I20" s="27"/>
      <c r="J20" s="36"/>
    </row>
    <row r="21" spans="1:10" ht="15.75" thickBot="1" x14ac:dyDescent="0.3">
      <c r="A21" s="14"/>
      <c r="B21" s="15"/>
      <c r="C21" s="15"/>
      <c r="D21" s="16"/>
      <c r="E21" s="17"/>
      <c r="F21" s="18"/>
      <c r="G21" s="17"/>
      <c r="H21" s="18"/>
      <c r="I21" s="18"/>
      <c r="J21" s="34"/>
    </row>
    <row r="22" spans="1:10" x14ac:dyDescent="0.25">
      <c r="A22" s="8" t="s">
        <v>25</v>
      </c>
      <c r="B22" s="19" t="s">
        <v>26</v>
      </c>
      <c r="C22" s="20">
        <v>391</v>
      </c>
      <c r="D22" s="20" t="s">
        <v>45</v>
      </c>
      <c r="E22" s="22">
        <v>200</v>
      </c>
      <c r="F22" s="22">
        <f>'САД, ОВЗ'!F15</f>
        <v>0</v>
      </c>
      <c r="G22" s="23">
        <v>0.49</v>
      </c>
      <c r="H22" s="23">
        <v>7.0000000000000007E-2</v>
      </c>
      <c r="I22" s="23">
        <v>0.01</v>
      </c>
      <c r="J22" s="35">
        <v>0.01</v>
      </c>
    </row>
    <row r="23" spans="1:10" ht="45.75" thickBot="1" x14ac:dyDescent="0.3">
      <c r="A23" s="8"/>
      <c r="B23" s="28" t="s">
        <v>27</v>
      </c>
      <c r="C23" s="24">
        <v>368</v>
      </c>
      <c r="D23" s="24" t="s">
        <v>46</v>
      </c>
      <c r="E23" s="24">
        <v>90</v>
      </c>
      <c r="F23" s="24">
        <f t="shared" ref="F23" si="0">F7</f>
        <v>0</v>
      </c>
      <c r="G23" s="24">
        <v>86</v>
      </c>
      <c r="H23" s="27">
        <v>1.35</v>
      </c>
      <c r="I23" s="27">
        <v>0.45</v>
      </c>
      <c r="J23" s="36">
        <v>18.899999999999999</v>
      </c>
    </row>
    <row r="24" spans="1:10" x14ac:dyDescent="0.25">
      <c r="A24" s="81" t="s">
        <v>28</v>
      </c>
      <c r="B24" s="89" t="s">
        <v>10</v>
      </c>
      <c r="C24" s="61">
        <f>'Аллерг.гр № 3'!C23</f>
        <v>273</v>
      </c>
      <c r="D24" s="62" t="str">
        <f>'Аллерг.гр № 3'!D23</f>
        <v>Говядина отварная</v>
      </c>
      <c r="E24" s="61">
        <f>'Аллерг.гр № 3'!E23</f>
        <v>70</v>
      </c>
      <c r="F24" s="61">
        <f>'Аллерг.гр № 3'!F23</f>
        <v>0</v>
      </c>
      <c r="G24" s="61">
        <f>'Аллерг.гр № 3'!G23</f>
        <v>104</v>
      </c>
      <c r="H24" s="61">
        <f>'Аллерг.гр № 3'!H23</f>
        <v>19.61</v>
      </c>
      <c r="I24" s="61">
        <f>'Аллерг.гр № 3'!I23</f>
        <v>2.64</v>
      </c>
      <c r="J24" s="65">
        <f>'Аллерг.гр № 3'!J23</f>
        <v>0.35</v>
      </c>
    </row>
    <row r="25" spans="1:10" x14ac:dyDescent="0.25">
      <c r="A25" s="82"/>
      <c r="B25" s="90"/>
      <c r="C25" s="54">
        <f>'Аллерг.гр № 3'!C24</f>
        <v>317</v>
      </c>
      <c r="D25" s="63" t="str">
        <f>'Аллерг.гр № 3'!D24</f>
        <v>Макаронные изделия отварные</v>
      </c>
      <c r="E25" s="54">
        <f>'Аллерг.гр № 3'!E24</f>
        <v>150</v>
      </c>
      <c r="F25" s="54">
        <f>'Аллерг.гр № 3'!F24</f>
        <v>0</v>
      </c>
      <c r="G25" s="54">
        <f>'Аллерг.гр № 3'!G24</f>
        <v>168</v>
      </c>
      <c r="H25" s="54">
        <f>'Аллерг.гр № 3'!H24</f>
        <v>5.51</v>
      </c>
      <c r="I25" s="54">
        <f>'Аллерг.гр № 3'!I24</f>
        <v>4.51</v>
      </c>
      <c r="J25" s="64">
        <f>'Аллерг.гр № 3'!J24</f>
        <v>26.44</v>
      </c>
    </row>
    <row r="26" spans="1:10" x14ac:dyDescent="0.25">
      <c r="A26" s="82"/>
      <c r="B26" s="9" t="s">
        <v>11</v>
      </c>
      <c r="C26" s="10">
        <f>'САД, ОВЗ'!C18</f>
        <v>392</v>
      </c>
      <c r="D26" s="10" t="str">
        <f>'САД, ОВЗ'!D18</f>
        <v>Чай с сахаром</v>
      </c>
      <c r="E26" s="10">
        <f>'САД, ОВЗ'!E18</f>
        <v>200</v>
      </c>
      <c r="F26" s="10">
        <f>'САД, ОВЗ'!F18</f>
        <v>0</v>
      </c>
      <c r="G26" s="10">
        <f>'САД, ОВЗ'!G18</f>
        <v>44</v>
      </c>
      <c r="H26" s="10">
        <f>'САД, ОВЗ'!H18</f>
        <v>0.06</v>
      </c>
      <c r="I26" s="10">
        <f>'САД, ОВЗ'!I18</f>
        <v>0.02</v>
      </c>
      <c r="J26" s="43">
        <f>'САД, ОВЗ'!J18</f>
        <v>11.1</v>
      </c>
    </row>
    <row r="27" spans="1:10" ht="15.75" thickBot="1" x14ac:dyDescent="0.3">
      <c r="A27" s="83"/>
      <c r="B27" s="42" t="s">
        <v>21</v>
      </c>
      <c r="C27" s="15"/>
      <c r="D27" s="46" t="str">
        <f>'САД, ОВЗ'!D19</f>
        <v>Хлеб пшеничный</v>
      </c>
      <c r="E27" s="46">
        <v>30</v>
      </c>
      <c r="F27" s="46">
        <f>'САД, ОВЗ'!F19</f>
        <v>0</v>
      </c>
      <c r="G27" s="17">
        <v>72</v>
      </c>
      <c r="H27" s="18">
        <v>2.4</v>
      </c>
      <c r="I27" s="18">
        <v>0.3</v>
      </c>
      <c r="J27" s="34">
        <v>14.4</v>
      </c>
    </row>
  </sheetData>
  <mergeCells count="4">
    <mergeCell ref="B1:D1"/>
    <mergeCell ref="A3:J3"/>
    <mergeCell ref="A24:A27"/>
    <mergeCell ref="B24:B2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ЯСЛИ</vt:lpstr>
      <vt:lpstr>САД, ОВЗ</vt:lpstr>
      <vt:lpstr>Аллерг.гр № 3</vt:lpstr>
      <vt:lpstr>Аллерг.гр № 2</vt:lpstr>
      <vt:lpstr>Аллерг.гр №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2022-12-22T05:50:43Z</cp:lastPrinted>
  <dcterms:created xsi:type="dcterms:W3CDTF">2015-06-05T18:19:34Z</dcterms:created>
  <dcterms:modified xsi:type="dcterms:W3CDTF">2026-01-22T03:56:39Z</dcterms:modified>
</cp:coreProperties>
</file>